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_флешка фиолетовая_06.07.2016\1.3. BSEU\2.1._Methods of analysis and evaluation\Lecture_11\"/>
    </mc:Choice>
  </mc:AlternateContent>
  <bookViews>
    <workbookView xWindow="0" yWindow="0" windowWidth="19200" windowHeight="11595" activeTab="1"/>
  </bookViews>
  <sheets>
    <sheet name="Отчет об уст лист 1(6)" sheetId="14" r:id="rId1"/>
    <sheet name="Лист1 (6)" sheetId="12" r:id="rId2"/>
  </sheets>
  <definedNames>
    <definedName name="solver_adj" localSheetId="1" hidden="1">'Лист1 (6)'!$H$4:$S$4</definedName>
    <definedName name="solver_cvg" localSheetId="1" hidden="1">"""""""""""""""""""""""""""""""""""""""""""""""""""""""""""""""""""""""""""""""""""""""""""""""""""""""""""""""""""""""""""""""0,0001"""""""""""""""""""""""""""""""""""""""""""""""""""""""""""""""""""""""""""""""""""""""""""""""""""""""""""""""""""""""""""""""</definedName>
    <definedName name="solver_drv" localSheetId="1" hidden="1">2</definedName>
    <definedName name="solver_eng" localSheetId="1" hidden="1">2</definedName>
    <definedName name="solver_est" localSheetId="1" hidden="1">1</definedName>
    <definedName name="solver_itr" localSheetId="1" hidden="1">2147483647</definedName>
    <definedName name="solver_lhs1" localSheetId="1" hidden="1">'Лист1 (6)'!$B$13</definedName>
    <definedName name="solver_lhs2" localSheetId="1" hidden="1">'Лист1 (6)'!$B$7:$B$8</definedName>
    <definedName name="solver_lhs3" localSheetId="1" hidden="1">'Лист1 (6)'!$B$9:$B$12</definedName>
    <definedName name="solver_mip" localSheetId="1" hidden="1">2147483647</definedName>
    <definedName name="solver_mni" localSheetId="1" hidden="1">30</definedName>
    <definedName name="solver_mrt" localSheetId="1" hidden="1">"""""""""""""""""""""""""""""""""""""""""""""""""""""""""""""""""""""""""""""""""""""""""""""""""""""""""""""""""""""""""""""""0,075"""""""""""""""""""""""""""""""""""""""""""""""""""""""""""""""""""""""""""""""""""""""""""""""""""""""""""""""""""""""""""""""</definedName>
    <definedName name="solver_msl" localSheetId="1" hidden="1">2</definedName>
    <definedName name="solver_neg" localSheetId="1" hidden="1">1</definedName>
    <definedName name="solver_nod" localSheetId="1" hidden="1">2147483647</definedName>
    <definedName name="solver_num" localSheetId="1" hidden="1">3</definedName>
    <definedName name="solver_nwt" localSheetId="1" hidden="1">1</definedName>
    <definedName name="solver_opt" localSheetId="1" hidden="1">'Лист1 (6)'!$P$2</definedName>
    <definedName name="solver_pre" localSheetId="1" hidden="1">"""""""""""""""""""""""""""""""""""""""""""""""""""""""""""""""""""""""""""""""""""""""""""""""""""""""""""""""""""""""""""""""0,000001"""""""""""""""""""""""""""""""""""""""""""""""""""""""""""""""""""""""""""""""""""""""""""""""""""""""""""""""""""""""""""""""</definedName>
    <definedName name="solver_rbv" localSheetId="1" hidden="1">2</definedName>
    <definedName name="solver_rel1" localSheetId="1" hidden="1">2</definedName>
    <definedName name="solver_rel2" localSheetId="1" hidden="1">1</definedName>
    <definedName name="solver_rel3" localSheetId="1" hidden="1">3</definedName>
    <definedName name="solver_rhs1" localSheetId="1" hidden="1">'Лист1 (6)'!$D$13</definedName>
    <definedName name="solver_rhs2" localSheetId="1" hidden="1">'Лист1 (6)'!$D$7:$D$8</definedName>
    <definedName name="solver_rhs3" localSheetId="1" hidden="1">'Лист1 (6)'!$D$9:$D$12</definedName>
    <definedName name="solver_rlx" localSheetId="1" hidden="1">2</definedName>
    <definedName name="solver_rsd" localSheetId="1" hidden="1">0</definedName>
    <definedName name="solver_scl" localSheetId="1" hidden="1">2</definedName>
    <definedName name="solver_sho" localSheetId="1" hidden="1">2</definedName>
    <definedName name="solver_ssz" localSheetId="1" hidden="1">100</definedName>
    <definedName name="solver_tim" localSheetId="1" hidden="1">2147483647</definedName>
    <definedName name="solver_tol" localSheetId="1" hidden="1">0.01</definedName>
    <definedName name="solver_typ" localSheetId="1" hidden="1">1</definedName>
    <definedName name="solver_val" localSheetId="1" hidden="1">0</definedName>
    <definedName name="solver_ver" localSheetId="1" hidden="1">3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2" l="1"/>
  <c r="B7" i="12"/>
  <c r="B13" i="12"/>
  <c r="B12" i="12"/>
  <c r="B11" i="12"/>
  <c r="B10" i="12"/>
  <c r="B9" i="12"/>
  <c r="O8" i="12" l="1"/>
  <c r="N8" i="12"/>
  <c r="M8" i="12"/>
  <c r="L8" i="12"/>
  <c r="K7" i="12"/>
  <c r="J7" i="12"/>
  <c r="P2" i="12"/>
</calcChain>
</file>

<file path=xl/sharedStrings.xml><?xml version="1.0" encoding="utf-8"?>
<sst xmlns="http://schemas.openxmlformats.org/spreadsheetml/2006/main" count="112" uniqueCount="76">
  <si>
    <t>Труд страны А</t>
  </si>
  <si>
    <t>Труд страны Б</t>
  </si>
  <si>
    <t>страна А</t>
  </si>
  <si>
    <t>страна Б</t>
  </si>
  <si>
    <t>C</t>
  </si>
  <si>
    <t>X</t>
  </si>
  <si>
    <t>=</t>
  </si>
  <si>
    <t>AX</t>
  </si>
  <si>
    <t>≤</t>
  </si>
  <si>
    <t>≥</t>
  </si>
  <si>
    <t>ограничение</t>
  </si>
  <si>
    <t>Microsoft Excel 15.0 Отчет об устойчивости</t>
  </si>
  <si>
    <t>Ячейки переменных</t>
  </si>
  <si>
    <t>Ячейка</t>
  </si>
  <si>
    <t>Имя</t>
  </si>
  <si>
    <t>Окончательное</t>
  </si>
  <si>
    <t>Значение</t>
  </si>
  <si>
    <t>Приведенн.</t>
  </si>
  <si>
    <t>Ограничения</t>
  </si>
  <si>
    <t>$H$4</t>
  </si>
  <si>
    <t>$I$4</t>
  </si>
  <si>
    <t>$J$4</t>
  </si>
  <si>
    <t>$K$4</t>
  </si>
  <si>
    <t>$L$4</t>
  </si>
  <si>
    <t>$M$4</t>
  </si>
  <si>
    <t>$N$4</t>
  </si>
  <si>
    <t>$O$4</t>
  </si>
  <si>
    <t>$P$4</t>
  </si>
  <si>
    <t>$Q$4</t>
  </si>
  <si>
    <t>$R$4</t>
  </si>
  <si>
    <t>$S$4</t>
  </si>
  <si>
    <t>$B$13</t>
  </si>
  <si>
    <t>$B$7</t>
  </si>
  <si>
    <t>$B$8</t>
  </si>
  <si>
    <t>$B$9</t>
  </si>
  <si>
    <t>$B$10</t>
  </si>
  <si>
    <t>$B$11</t>
  </si>
  <si>
    <t>$B$12</t>
  </si>
  <si>
    <t>Целевая функция</t>
  </si>
  <si>
    <t>L1</t>
  </si>
  <si>
    <t>L2</t>
  </si>
  <si>
    <t>Pr11</t>
  </si>
  <si>
    <t>Pr12</t>
  </si>
  <si>
    <t>Pr21</t>
  </si>
  <si>
    <t>Pr22</t>
  </si>
  <si>
    <t>Lim</t>
  </si>
  <si>
    <t>X11</t>
  </si>
  <si>
    <t>X12</t>
  </si>
  <si>
    <t>X21</t>
  </si>
  <si>
    <t>X22</t>
  </si>
  <si>
    <t>Lim AX</t>
  </si>
  <si>
    <t>L1 AX</t>
  </si>
  <si>
    <t>L2 AX</t>
  </si>
  <si>
    <t>Pr11 AX</t>
  </si>
  <si>
    <t>Pr12 AX</t>
  </si>
  <si>
    <t>Pr21 AX</t>
  </si>
  <si>
    <t>Pr22 AX</t>
  </si>
  <si>
    <t>страна А (Беларусь)</t>
  </si>
  <si>
    <t>страна Б (Франция)</t>
  </si>
  <si>
    <t>Продукт 1 (мясо)</t>
  </si>
  <si>
    <t>Продукт 2 (картоф)</t>
  </si>
  <si>
    <t>без торговли</t>
  </si>
  <si>
    <t>с торговлей</t>
  </si>
  <si>
    <t>X страна А (Беларусь)</t>
  </si>
  <si>
    <t>X страна Б (Франция)</t>
  </si>
  <si>
    <t>Лист: [Пример_торговля_между_странами_Злотников.xlsx]Лист1 (6)</t>
  </si>
  <si>
    <t>Отчет создан: 12.02.2019 13:49:48</t>
  </si>
  <si>
    <t>Стоимость</t>
  </si>
  <si>
    <t>Коэффициент</t>
  </si>
  <si>
    <t>Допустимое</t>
  </si>
  <si>
    <t>Увеличение</t>
  </si>
  <si>
    <t>Уменьшение</t>
  </si>
  <si>
    <t>Тень</t>
  </si>
  <si>
    <t>Цена</t>
  </si>
  <si>
    <t>Ограничение</t>
  </si>
  <si>
    <t>Правая сторона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</si>
</sst>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indexed="1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3" borderId="0" xfId="0" applyFill="1"/>
    <xf numFmtId="0" fontId="0" fillId="3" borderId="1" xfId="0" applyFill="1" applyBorder="1"/>
    <xf numFmtId="0" fontId="0" fillId="4" borderId="0" xfId="0" applyFill="1"/>
    <xf numFmtId="0" fontId="0" fillId="4" borderId="1" xfId="0" applyFill="1" applyBorder="1"/>
    <xf numFmtId="0" fontId="0" fillId="3" borderId="0" xfId="0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  <xf numFmtId="0" fontId="0" fillId="3" borderId="2" xfId="0" applyFill="1" applyBorder="1"/>
    <xf numFmtId="0" fontId="0" fillId="4" borderId="3" xfId="0" applyFill="1" applyBorder="1"/>
    <xf numFmtId="0" fontId="0" fillId="0" borderId="1" xfId="0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0" fontId="1" fillId="3" borderId="1" xfId="0" applyFont="1" applyFill="1" applyBorder="1"/>
    <xf numFmtId="0" fontId="1" fillId="4" borderId="1" xfId="0" applyFont="1" applyFill="1" applyBorder="1"/>
    <xf numFmtId="0" fontId="1" fillId="4" borderId="3" xfId="0" applyFont="1" applyFill="1" applyBorder="1"/>
    <xf numFmtId="0" fontId="2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0" xfId="0" applyFont="1"/>
    <xf numFmtId="0" fontId="0" fillId="0" borderId="6" xfId="0" applyFill="1" applyBorder="1" applyAlignment="1"/>
    <xf numFmtId="0" fontId="0" fillId="0" borderId="7" xfId="0" applyFill="1" applyBorder="1" applyAlignment="1"/>
    <xf numFmtId="1" fontId="0" fillId="0" borderId="1" xfId="0" applyNumberFormat="1" applyBorder="1"/>
    <xf numFmtId="2" fontId="0" fillId="5" borderId="1" xfId="0" applyNumberFormat="1" applyFill="1" applyBorder="1"/>
    <xf numFmtId="1" fontId="0" fillId="3" borderId="1" xfId="0" applyNumberFormat="1" applyFill="1" applyBorder="1"/>
    <xf numFmtId="1" fontId="0" fillId="4" borderId="1" xfId="0" applyNumberFormat="1" applyFill="1" applyBorder="1"/>
    <xf numFmtId="2" fontId="0" fillId="3" borderId="1" xfId="0" applyNumberFormat="1" applyFill="1" applyBorder="1"/>
    <xf numFmtId="2" fontId="0" fillId="4" borderId="2" xfId="0" applyNumberFormat="1" applyFill="1" applyBorder="1"/>
    <xf numFmtId="2" fontId="0" fillId="0" borderId="0" xfId="0" applyNumberForma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3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4" borderId="3" xfId="0" applyFill="1" applyBorder="1" applyAlignment="1">
      <alignment horizontal="center" wrapText="1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workbookViewId="0"/>
  </sheetViews>
  <sheetFormatPr defaultRowHeight="15" x14ac:dyDescent="0.25"/>
  <cols>
    <col min="1" max="1" width="2.28515625" customWidth="1"/>
    <col min="2" max="2" width="7.5703125" customWidth="1"/>
    <col min="3" max="3" width="20.85546875" bestFit="1" customWidth="1"/>
    <col min="4" max="4" width="15.42578125" bestFit="1" customWidth="1"/>
    <col min="5" max="5" width="12.7109375" bestFit="1" customWidth="1"/>
    <col min="6" max="6" width="17.42578125" bestFit="1" customWidth="1"/>
    <col min="7" max="7" width="12.42578125" bestFit="1" customWidth="1"/>
    <col min="8" max="8" width="13.28515625" bestFit="1" customWidth="1"/>
  </cols>
  <sheetData>
    <row r="1" spans="1:8" x14ac:dyDescent="0.25">
      <c r="A1" s="19" t="s">
        <v>11</v>
      </c>
    </row>
    <row r="2" spans="1:8" x14ac:dyDescent="0.25">
      <c r="A2" s="19" t="s">
        <v>65</v>
      </c>
    </row>
    <row r="3" spans="1:8" x14ac:dyDescent="0.25">
      <c r="A3" s="19" t="s">
        <v>66</v>
      </c>
    </row>
    <row r="6" spans="1:8" ht="15.75" thickBot="1" x14ac:dyDescent="0.3">
      <c r="A6" t="s">
        <v>12</v>
      </c>
    </row>
    <row r="7" spans="1:8" x14ac:dyDescent="0.25">
      <c r="B7" s="29"/>
      <c r="C7" s="29"/>
      <c r="D7" s="29" t="s">
        <v>15</v>
      </c>
      <c r="E7" s="29" t="s">
        <v>17</v>
      </c>
      <c r="F7" s="29" t="s">
        <v>38</v>
      </c>
      <c r="G7" s="29" t="s">
        <v>69</v>
      </c>
      <c r="H7" s="29" t="s">
        <v>69</v>
      </c>
    </row>
    <row r="8" spans="1:8" ht="15.75" thickBot="1" x14ac:dyDescent="0.3">
      <c r="B8" s="30" t="s">
        <v>13</v>
      </c>
      <c r="C8" s="30" t="s">
        <v>14</v>
      </c>
      <c r="D8" s="30" t="s">
        <v>16</v>
      </c>
      <c r="E8" s="30" t="s">
        <v>67</v>
      </c>
      <c r="F8" s="30" t="s">
        <v>68</v>
      </c>
      <c r="G8" s="30" t="s">
        <v>70</v>
      </c>
      <c r="H8" s="30" t="s">
        <v>71</v>
      </c>
    </row>
    <row r="9" spans="1:8" x14ac:dyDescent="0.25">
      <c r="B9" s="20" t="s">
        <v>19</v>
      </c>
      <c r="C9" s="20" t="s">
        <v>63</v>
      </c>
      <c r="D9" s="20">
        <v>0</v>
      </c>
      <c r="E9" s="20">
        <v>-0.66666666666666652</v>
      </c>
      <c r="F9" s="20">
        <v>0</v>
      </c>
      <c r="G9" s="20">
        <v>0.66666666666666652</v>
      </c>
      <c r="H9" s="20">
        <v>1E+30</v>
      </c>
    </row>
    <row r="10" spans="1:8" x14ac:dyDescent="0.25">
      <c r="B10" s="20" t="s">
        <v>20</v>
      </c>
      <c r="C10" s="20" t="s">
        <v>5</v>
      </c>
      <c r="D10" s="20">
        <v>0</v>
      </c>
      <c r="E10" s="20">
        <v>-0.66666666666666652</v>
      </c>
      <c r="F10" s="20">
        <v>0</v>
      </c>
      <c r="G10" s="20">
        <v>0.66666666666666652</v>
      </c>
      <c r="H10" s="20">
        <v>1E+30</v>
      </c>
    </row>
    <row r="11" spans="1:8" x14ac:dyDescent="0.25">
      <c r="B11" s="20" t="s">
        <v>21</v>
      </c>
      <c r="C11" s="20" t="s">
        <v>5</v>
      </c>
      <c r="D11" s="20">
        <v>17.333333333333336</v>
      </c>
      <c r="E11" s="20">
        <v>0</v>
      </c>
      <c r="F11" s="20">
        <v>0</v>
      </c>
      <c r="G11" s="20">
        <v>0.39999999999999997</v>
      </c>
      <c r="H11" s="20">
        <v>0</v>
      </c>
    </row>
    <row r="12" spans="1:8" x14ac:dyDescent="0.25">
      <c r="B12" s="20" t="s">
        <v>22</v>
      </c>
      <c r="C12" s="20" t="s">
        <v>5</v>
      </c>
      <c r="D12" s="20">
        <v>14.666666666666664</v>
      </c>
      <c r="E12" s="20">
        <v>0</v>
      </c>
      <c r="F12" s="20">
        <v>0</v>
      </c>
      <c r="G12" s="20">
        <v>0</v>
      </c>
      <c r="H12" s="20">
        <v>0.18181818181818177</v>
      </c>
    </row>
    <row r="13" spans="1:8" x14ac:dyDescent="0.25">
      <c r="B13" s="20" t="s">
        <v>23</v>
      </c>
      <c r="C13" s="20" t="s">
        <v>64</v>
      </c>
      <c r="D13" s="20">
        <v>13.333333333333336</v>
      </c>
      <c r="E13" s="20">
        <v>0</v>
      </c>
      <c r="F13" s="20">
        <v>0</v>
      </c>
      <c r="G13" s="20">
        <v>1.0000000000000002</v>
      </c>
      <c r="H13" s="20">
        <v>0.49999999999999989</v>
      </c>
    </row>
    <row r="14" spans="1:8" x14ac:dyDescent="0.25">
      <c r="B14" s="20" t="s">
        <v>24</v>
      </c>
      <c r="C14" s="20" t="s">
        <v>5</v>
      </c>
      <c r="D14" s="20">
        <v>5.3333333333333348</v>
      </c>
      <c r="E14" s="20">
        <v>0</v>
      </c>
      <c r="F14" s="20">
        <v>0</v>
      </c>
      <c r="G14" s="20">
        <v>1.0000000000000002</v>
      </c>
      <c r="H14" s="20">
        <v>0.49999999999999989</v>
      </c>
    </row>
    <row r="15" spans="1:8" x14ac:dyDescent="0.25">
      <c r="B15" s="20" t="s">
        <v>25</v>
      </c>
      <c r="C15" s="20" t="s">
        <v>5</v>
      </c>
      <c r="D15" s="20">
        <v>10.66666666666667</v>
      </c>
      <c r="E15" s="20">
        <v>0</v>
      </c>
      <c r="F15" s="20">
        <v>0</v>
      </c>
      <c r="G15" s="20">
        <v>0.19999999999999996</v>
      </c>
      <c r="H15" s="20">
        <v>0</v>
      </c>
    </row>
    <row r="16" spans="1:8" x14ac:dyDescent="0.25">
      <c r="B16" s="20" t="s">
        <v>26</v>
      </c>
      <c r="C16" s="20" t="s">
        <v>5</v>
      </c>
      <c r="D16" s="20">
        <v>0</v>
      </c>
      <c r="E16" s="20">
        <v>0</v>
      </c>
      <c r="F16" s="20">
        <v>0</v>
      </c>
      <c r="G16" s="20">
        <v>0</v>
      </c>
      <c r="H16" s="20">
        <v>1E+30</v>
      </c>
    </row>
    <row r="17" spans="1:8" x14ac:dyDescent="0.25">
      <c r="B17" s="20" t="s">
        <v>27</v>
      </c>
      <c r="C17" s="20" t="s">
        <v>5</v>
      </c>
      <c r="D17" s="20">
        <v>1.333333333333335</v>
      </c>
      <c r="E17" s="20">
        <v>0</v>
      </c>
      <c r="F17" s="20">
        <v>1</v>
      </c>
      <c r="G17" s="20">
        <v>1E+30</v>
      </c>
      <c r="H17" s="20">
        <v>2</v>
      </c>
    </row>
    <row r="18" spans="1:8" x14ac:dyDescent="0.25">
      <c r="B18" s="20" t="s">
        <v>28</v>
      </c>
      <c r="C18" s="20" t="s">
        <v>5</v>
      </c>
      <c r="D18" s="20">
        <v>1.333333333333335</v>
      </c>
      <c r="E18" s="20">
        <v>0</v>
      </c>
      <c r="F18" s="20">
        <v>1</v>
      </c>
      <c r="G18" s="20">
        <v>1E+30</v>
      </c>
      <c r="H18" s="20">
        <v>2</v>
      </c>
    </row>
    <row r="19" spans="1:8" x14ac:dyDescent="0.25">
      <c r="B19" s="20" t="s">
        <v>29</v>
      </c>
      <c r="C19" s="20" t="s">
        <v>5</v>
      </c>
      <c r="D19" s="20">
        <v>0</v>
      </c>
      <c r="E19" s="20">
        <v>0</v>
      </c>
      <c r="F19" s="20">
        <v>0</v>
      </c>
      <c r="G19" s="20">
        <v>0</v>
      </c>
      <c r="H19" s="20">
        <v>1E+30</v>
      </c>
    </row>
    <row r="20" spans="1:8" ht="15.75" thickBot="1" x14ac:dyDescent="0.3">
      <c r="B20" s="21" t="s">
        <v>30</v>
      </c>
      <c r="C20" s="21" t="s">
        <v>5</v>
      </c>
      <c r="D20" s="21">
        <v>0</v>
      </c>
      <c r="E20" s="21">
        <v>0</v>
      </c>
      <c r="F20" s="21">
        <v>0</v>
      </c>
      <c r="G20" s="21">
        <v>0</v>
      </c>
      <c r="H20" s="21">
        <v>1E+30</v>
      </c>
    </row>
    <row r="22" spans="1:8" ht="15.75" thickBot="1" x14ac:dyDescent="0.3">
      <c r="A22" t="s">
        <v>18</v>
      </c>
    </row>
    <row r="23" spans="1:8" x14ac:dyDescent="0.25">
      <c r="B23" s="29"/>
      <c r="C23" s="29"/>
      <c r="D23" s="29" t="s">
        <v>15</v>
      </c>
      <c r="E23" s="29" t="s">
        <v>72</v>
      </c>
      <c r="F23" s="29" t="s">
        <v>74</v>
      </c>
      <c r="G23" s="29" t="s">
        <v>69</v>
      </c>
      <c r="H23" s="29" t="s">
        <v>69</v>
      </c>
    </row>
    <row r="24" spans="1:8" ht="15.75" thickBot="1" x14ac:dyDescent="0.3">
      <c r="B24" s="30" t="s">
        <v>13</v>
      </c>
      <c r="C24" s="30" t="s">
        <v>14</v>
      </c>
      <c r="D24" s="30" t="s">
        <v>16</v>
      </c>
      <c r="E24" s="30" t="s">
        <v>73</v>
      </c>
      <c r="F24" s="30" t="s">
        <v>75</v>
      </c>
      <c r="G24" s="30" t="s">
        <v>70</v>
      </c>
      <c r="H24" s="30" t="s">
        <v>71</v>
      </c>
    </row>
    <row r="25" spans="1:8" x14ac:dyDescent="0.25">
      <c r="B25" s="20" t="s">
        <v>31</v>
      </c>
      <c r="C25" s="20" t="s">
        <v>50</v>
      </c>
      <c r="D25" s="20">
        <v>0</v>
      </c>
      <c r="E25" s="20">
        <v>0</v>
      </c>
      <c r="F25" s="20">
        <v>0</v>
      </c>
      <c r="G25" s="20">
        <v>2.6666666666666701</v>
      </c>
      <c r="H25" s="20">
        <v>2.6666666666666701</v>
      </c>
    </row>
    <row r="26" spans="1:8" x14ac:dyDescent="0.25">
      <c r="B26" s="20" t="s">
        <v>32</v>
      </c>
      <c r="C26" s="20" t="s">
        <v>51</v>
      </c>
      <c r="D26" s="20">
        <v>8</v>
      </c>
      <c r="E26" s="20">
        <v>1.3333333333333333</v>
      </c>
      <c r="F26" s="20">
        <v>8</v>
      </c>
      <c r="G26" s="20">
        <v>4.0000000000000009</v>
      </c>
      <c r="H26" s="20">
        <v>2.0000000000000027</v>
      </c>
    </row>
    <row r="27" spans="1:8" x14ac:dyDescent="0.25">
      <c r="B27" s="20" t="s">
        <v>33</v>
      </c>
      <c r="C27" s="20" t="s">
        <v>52</v>
      </c>
      <c r="D27" s="20">
        <v>8.0000000000000018</v>
      </c>
      <c r="E27" s="20">
        <v>2.0000000000000004</v>
      </c>
      <c r="F27" s="20">
        <v>8</v>
      </c>
      <c r="G27" s="20">
        <v>14.666666666666661</v>
      </c>
      <c r="H27" s="20">
        <v>1.3333333333333348</v>
      </c>
    </row>
    <row r="28" spans="1:8" x14ac:dyDescent="0.25">
      <c r="B28" s="20" t="s">
        <v>34</v>
      </c>
      <c r="C28" s="20" t="s">
        <v>53</v>
      </c>
      <c r="D28" s="20">
        <v>4</v>
      </c>
      <c r="E28" s="20">
        <v>-0.66666666666666674</v>
      </c>
      <c r="F28" s="20">
        <v>4</v>
      </c>
      <c r="G28" s="20">
        <v>4.0000000000000044</v>
      </c>
      <c r="H28" s="20">
        <v>8.0000000000000036</v>
      </c>
    </row>
    <row r="29" spans="1:8" x14ac:dyDescent="0.25">
      <c r="B29" s="20" t="s">
        <v>35</v>
      </c>
      <c r="C29" s="20" t="s">
        <v>54</v>
      </c>
      <c r="D29" s="20">
        <v>16</v>
      </c>
      <c r="E29" s="20">
        <v>-0.33333333333333331</v>
      </c>
      <c r="F29" s="20">
        <v>16</v>
      </c>
      <c r="G29" s="20">
        <v>8.0000000000000107</v>
      </c>
      <c r="H29" s="20">
        <v>16.000000000000004</v>
      </c>
    </row>
    <row r="30" spans="1:8" x14ac:dyDescent="0.25">
      <c r="B30" s="20" t="s">
        <v>36</v>
      </c>
      <c r="C30" s="20" t="s">
        <v>55</v>
      </c>
      <c r="D30" s="20">
        <v>12</v>
      </c>
      <c r="E30" s="20">
        <v>-0.66666666666666674</v>
      </c>
      <c r="F30" s="20">
        <v>12</v>
      </c>
      <c r="G30" s="20">
        <v>4.0000000000000044</v>
      </c>
      <c r="H30" s="20">
        <v>20.000000000000004</v>
      </c>
    </row>
    <row r="31" spans="1:8" ht="15.75" thickBot="1" x14ac:dyDescent="0.3">
      <c r="B31" s="21" t="s">
        <v>37</v>
      </c>
      <c r="C31" s="21" t="s">
        <v>56</v>
      </c>
      <c r="D31" s="21">
        <v>24</v>
      </c>
      <c r="E31" s="21">
        <v>-0.33333333333333331</v>
      </c>
      <c r="F31" s="21">
        <v>24</v>
      </c>
      <c r="G31" s="21">
        <v>8.0000000000000107</v>
      </c>
      <c r="H31" s="21">
        <v>16.000000000000004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tabSelected="1" workbookViewId="0">
      <selection activeCell="H34" sqref="H34"/>
    </sheetView>
  </sheetViews>
  <sheetFormatPr defaultRowHeight="15" x14ac:dyDescent="0.25"/>
  <cols>
    <col min="1" max="1" width="7.7109375" customWidth="1"/>
    <col min="2" max="2" width="16.5703125" customWidth="1"/>
    <col min="3" max="3" width="2" bestFit="1" customWidth="1"/>
    <col min="4" max="4" width="3" bestFit="1" customWidth="1"/>
    <col min="5" max="5" width="0.85546875" customWidth="1"/>
    <col min="6" max="6" width="8.7109375" bestFit="1" customWidth="1"/>
    <col min="7" max="7" width="19.42578125" customWidth="1"/>
    <col min="8" max="8" width="7.85546875" customWidth="1"/>
    <col min="9" max="9" width="8.5703125" customWidth="1"/>
    <col min="10" max="10" width="9.42578125" customWidth="1"/>
    <col min="11" max="17" width="9.140625" customWidth="1"/>
  </cols>
  <sheetData>
    <row r="1" spans="1:19" x14ac:dyDescent="0.25">
      <c r="H1" s="31" t="s">
        <v>57</v>
      </c>
      <c r="I1" s="31"/>
      <c r="J1" s="31"/>
      <c r="K1" s="31"/>
      <c r="L1" s="32" t="s">
        <v>58</v>
      </c>
      <c r="M1" s="32"/>
      <c r="N1" s="32"/>
      <c r="O1" s="33"/>
      <c r="P1" s="12"/>
      <c r="Q1" s="12"/>
      <c r="R1" s="1"/>
      <c r="S1" s="1"/>
    </row>
    <row r="2" spans="1:19" x14ac:dyDescent="0.25">
      <c r="H2" s="7"/>
      <c r="I2" s="7"/>
      <c r="J2" s="7"/>
      <c r="K2" s="7"/>
      <c r="L2" s="8"/>
      <c r="M2" s="8"/>
      <c r="N2" s="8"/>
      <c r="O2" s="8"/>
      <c r="P2" s="2">
        <f>SUMPRODUCT(H3:S3,H4:S4)</f>
        <v>2.6666666666666701</v>
      </c>
      <c r="Q2" s="12"/>
      <c r="R2" s="1"/>
      <c r="S2" s="1"/>
    </row>
    <row r="3" spans="1:19" x14ac:dyDescent="0.25">
      <c r="G3" s="1" t="s">
        <v>4</v>
      </c>
      <c r="H3" s="4">
        <v>0</v>
      </c>
      <c r="I3" s="4">
        <v>0</v>
      </c>
      <c r="J3" s="4">
        <v>0</v>
      </c>
      <c r="K3" s="4">
        <v>0</v>
      </c>
      <c r="L3" s="6">
        <v>0</v>
      </c>
      <c r="M3" s="6">
        <v>0</v>
      </c>
      <c r="N3" s="6">
        <v>0</v>
      </c>
      <c r="O3" s="6">
        <v>0</v>
      </c>
      <c r="P3" s="12">
        <v>1</v>
      </c>
      <c r="Q3" s="12">
        <v>1</v>
      </c>
      <c r="R3" s="4">
        <v>0</v>
      </c>
      <c r="S3" s="4">
        <v>0</v>
      </c>
    </row>
    <row r="4" spans="1:19" x14ac:dyDescent="0.25">
      <c r="G4" s="1" t="s">
        <v>5</v>
      </c>
      <c r="H4" s="24">
        <v>0</v>
      </c>
      <c r="I4" s="24">
        <v>0</v>
      </c>
      <c r="J4" s="24">
        <v>17.333333333333336</v>
      </c>
      <c r="K4" s="24">
        <v>14.666666666666664</v>
      </c>
      <c r="L4" s="25">
        <v>13.333333333333336</v>
      </c>
      <c r="M4" s="25">
        <v>5.3333333333333348</v>
      </c>
      <c r="N4" s="25">
        <v>10.66666666666667</v>
      </c>
      <c r="O4" s="25">
        <v>0</v>
      </c>
      <c r="P4" s="23">
        <v>1.333333333333335</v>
      </c>
      <c r="Q4" s="23">
        <v>1.333333333333335</v>
      </c>
      <c r="R4" s="4">
        <v>0</v>
      </c>
      <c r="S4" s="4">
        <v>0</v>
      </c>
    </row>
    <row r="5" spans="1:19" x14ac:dyDescent="0.25">
      <c r="B5" s="13" t="s">
        <v>7</v>
      </c>
      <c r="H5" s="3"/>
      <c r="I5" s="3"/>
      <c r="J5" s="3"/>
      <c r="K5" s="3"/>
      <c r="L5" s="5"/>
      <c r="M5" s="5"/>
      <c r="N5" s="5"/>
      <c r="O5" s="5"/>
      <c r="P5" s="12"/>
      <c r="Q5" s="12"/>
      <c r="R5" s="1"/>
      <c r="S5" s="1"/>
    </row>
    <row r="6" spans="1:19" x14ac:dyDescent="0.25">
      <c r="H6" s="4" t="s">
        <v>46</v>
      </c>
      <c r="I6" s="4" t="s">
        <v>47</v>
      </c>
      <c r="J6" s="4" t="s">
        <v>48</v>
      </c>
      <c r="K6" s="4" t="s">
        <v>49</v>
      </c>
      <c r="L6" s="6" t="s">
        <v>46</v>
      </c>
      <c r="M6" s="6" t="s">
        <v>47</v>
      </c>
      <c r="N6" s="6" t="s">
        <v>48</v>
      </c>
      <c r="O6" s="6" t="s">
        <v>49</v>
      </c>
      <c r="P6" s="12"/>
      <c r="Q6" s="12"/>
      <c r="R6" s="1"/>
      <c r="S6" s="1"/>
    </row>
    <row r="7" spans="1:19" x14ac:dyDescent="0.25">
      <c r="A7" t="s">
        <v>39</v>
      </c>
      <c r="B7" s="22">
        <f t="shared" ref="B7:B13" si="0">SUMPRODUCT(H7:Q7,H$4:Q$4)</f>
        <v>8</v>
      </c>
      <c r="C7" s="17" t="s">
        <v>8</v>
      </c>
      <c r="D7" s="11">
        <v>8</v>
      </c>
      <c r="G7" s="1" t="s">
        <v>0</v>
      </c>
      <c r="H7" s="4">
        <v>1</v>
      </c>
      <c r="I7" s="4">
        <v>1</v>
      </c>
      <c r="J7" s="26">
        <f>1/4</f>
        <v>0.25</v>
      </c>
      <c r="K7" s="26">
        <f>1/4</f>
        <v>0.25</v>
      </c>
      <c r="L7" s="6">
        <v>0</v>
      </c>
      <c r="M7" s="6">
        <v>0</v>
      </c>
      <c r="N7" s="6">
        <v>0</v>
      </c>
      <c r="O7" s="10">
        <v>0</v>
      </c>
      <c r="P7" s="12">
        <v>0</v>
      </c>
      <c r="Q7" s="12">
        <v>0</v>
      </c>
      <c r="R7" s="17" t="s">
        <v>8</v>
      </c>
      <c r="S7" s="11">
        <v>8</v>
      </c>
    </row>
    <row r="8" spans="1:19" x14ac:dyDescent="0.25">
      <c r="A8" t="s">
        <v>40</v>
      </c>
      <c r="B8" s="22">
        <f t="shared" si="0"/>
        <v>8.0000000000000018</v>
      </c>
      <c r="C8" s="17" t="s">
        <v>8</v>
      </c>
      <c r="D8" s="11">
        <v>8</v>
      </c>
      <c r="G8" s="1" t="s">
        <v>1</v>
      </c>
      <c r="H8" s="9">
        <v>0</v>
      </c>
      <c r="I8" s="9">
        <v>0</v>
      </c>
      <c r="J8" s="9">
        <v>0</v>
      </c>
      <c r="K8" s="9">
        <v>0</v>
      </c>
      <c r="L8" s="27">
        <f>1/3</f>
        <v>0.33333333333333331</v>
      </c>
      <c r="M8" s="27">
        <f>1/3</f>
        <v>0.33333333333333331</v>
      </c>
      <c r="N8" s="27">
        <f>1/6</f>
        <v>0.16666666666666666</v>
      </c>
      <c r="O8" s="27">
        <f>1/6</f>
        <v>0.16666666666666666</v>
      </c>
      <c r="P8" s="12">
        <v>0</v>
      </c>
      <c r="Q8" s="12">
        <v>0</v>
      </c>
      <c r="R8" s="17" t="s">
        <v>8</v>
      </c>
      <c r="S8" s="11">
        <v>8</v>
      </c>
    </row>
    <row r="9" spans="1:19" x14ac:dyDescent="0.25">
      <c r="A9" t="s">
        <v>41</v>
      </c>
      <c r="B9" s="22">
        <f t="shared" si="0"/>
        <v>4</v>
      </c>
      <c r="C9" s="17" t="s">
        <v>9</v>
      </c>
      <c r="D9" s="11">
        <v>4</v>
      </c>
      <c r="F9" s="34" t="s">
        <v>2</v>
      </c>
      <c r="G9" s="1" t="s">
        <v>59</v>
      </c>
      <c r="H9" s="14">
        <v>1</v>
      </c>
      <c r="I9" s="4">
        <v>0</v>
      </c>
      <c r="J9" s="4">
        <v>0</v>
      </c>
      <c r="K9" s="4">
        <v>0</v>
      </c>
      <c r="L9" s="15">
        <v>0</v>
      </c>
      <c r="M9" s="6">
        <v>1</v>
      </c>
      <c r="N9" s="6">
        <v>0</v>
      </c>
      <c r="O9" s="10">
        <v>0</v>
      </c>
      <c r="P9" s="12">
        <v>-1</v>
      </c>
      <c r="Q9" s="12">
        <v>0</v>
      </c>
      <c r="R9" s="17" t="s">
        <v>9</v>
      </c>
      <c r="S9" s="11">
        <v>4</v>
      </c>
    </row>
    <row r="10" spans="1:19" x14ac:dyDescent="0.25">
      <c r="A10" t="s">
        <v>42</v>
      </c>
      <c r="B10" s="22">
        <f t="shared" si="0"/>
        <v>16</v>
      </c>
      <c r="C10" s="17" t="s">
        <v>9</v>
      </c>
      <c r="D10" s="11">
        <v>16</v>
      </c>
      <c r="F10" s="34"/>
      <c r="G10" s="1" t="s">
        <v>60</v>
      </c>
      <c r="H10" s="4">
        <v>0</v>
      </c>
      <c r="I10" s="4">
        <v>0</v>
      </c>
      <c r="J10" s="14">
        <v>1</v>
      </c>
      <c r="K10" s="4">
        <v>0</v>
      </c>
      <c r="L10" s="6">
        <v>0</v>
      </c>
      <c r="M10" s="6">
        <v>0</v>
      </c>
      <c r="N10" s="15">
        <v>0</v>
      </c>
      <c r="O10" s="10">
        <v>1</v>
      </c>
      <c r="P10" s="12">
        <v>-1</v>
      </c>
      <c r="Q10" s="12">
        <v>0</v>
      </c>
      <c r="R10" s="17" t="s">
        <v>9</v>
      </c>
      <c r="S10" s="11">
        <v>16</v>
      </c>
    </row>
    <row r="11" spans="1:19" x14ac:dyDescent="0.25">
      <c r="A11" t="s">
        <v>43</v>
      </c>
      <c r="B11" s="22">
        <f t="shared" si="0"/>
        <v>12</v>
      </c>
      <c r="C11" s="17" t="s">
        <v>9</v>
      </c>
      <c r="D11" s="11">
        <v>12</v>
      </c>
      <c r="F11" s="35" t="s">
        <v>3</v>
      </c>
      <c r="G11" s="1" t="s">
        <v>59</v>
      </c>
      <c r="H11" s="4">
        <v>0</v>
      </c>
      <c r="I11" s="14">
        <v>1</v>
      </c>
      <c r="J11" s="4">
        <v>0</v>
      </c>
      <c r="K11" s="4">
        <v>0</v>
      </c>
      <c r="L11" s="6">
        <v>1</v>
      </c>
      <c r="M11" s="15">
        <v>0</v>
      </c>
      <c r="N11" s="6">
        <v>0</v>
      </c>
      <c r="O11" s="10">
        <v>0</v>
      </c>
      <c r="P11" s="12">
        <v>0</v>
      </c>
      <c r="Q11" s="12">
        <v>-1</v>
      </c>
      <c r="R11" s="17" t="s">
        <v>9</v>
      </c>
      <c r="S11" s="11">
        <v>12</v>
      </c>
    </row>
    <row r="12" spans="1:19" x14ac:dyDescent="0.25">
      <c r="A12" t="s">
        <v>44</v>
      </c>
      <c r="B12" s="22">
        <f t="shared" si="0"/>
        <v>24</v>
      </c>
      <c r="C12" s="17" t="s">
        <v>9</v>
      </c>
      <c r="D12" s="11">
        <v>24</v>
      </c>
      <c r="F12" s="35"/>
      <c r="G12" s="1" t="s">
        <v>60</v>
      </c>
      <c r="H12" s="4">
        <v>0</v>
      </c>
      <c r="I12" s="4">
        <v>0</v>
      </c>
      <c r="J12" s="4">
        <v>0</v>
      </c>
      <c r="K12" s="14">
        <v>1</v>
      </c>
      <c r="L12" s="6">
        <v>0</v>
      </c>
      <c r="M12" s="6">
        <v>0</v>
      </c>
      <c r="N12" s="6">
        <v>1</v>
      </c>
      <c r="O12" s="16">
        <v>0</v>
      </c>
      <c r="P12" s="12">
        <v>0</v>
      </c>
      <c r="Q12" s="12">
        <v>-1</v>
      </c>
      <c r="R12" s="17" t="s">
        <v>9</v>
      </c>
      <c r="S12" s="11">
        <v>24</v>
      </c>
    </row>
    <row r="13" spans="1:19" x14ac:dyDescent="0.25">
      <c r="A13" t="s">
        <v>45</v>
      </c>
      <c r="B13" s="22">
        <f t="shared" si="0"/>
        <v>0</v>
      </c>
      <c r="C13" s="13" t="s">
        <v>6</v>
      </c>
      <c r="D13" s="1">
        <v>0</v>
      </c>
      <c r="G13" s="1" t="s">
        <v>10</v>
      </c>
      <c r="H13" s="4">
        <v>0</v>
      </c>
      <c r="I13" s="4">
        <v>0</v>
      </c>
      <c r="J13" s="4">
        <v>0</v>
      </c>
      <c r="K13" s="4">
        <v>0</v>
      </c>
      <c r="L13" s="6">
        <v>0</v>
      </c>
      <c r="M13" s="6">
        <v>0</v>
      </c>
      <c r="N13" s="6">
        <v>0</v>
      </c>
      <c r="O13" s="6">
        <v>0</v>
      </c>
      <c r="P13" s="12">
        <v>-1</v>
      </c>
      <c r="Q13" s="12">
        <v>1</v>
      </c>
      <c r="R13" s="18" t="s">
        <v>6</v>
      </c>
      <c r="S13" s="11">
        <v>0</v>
      </c>
    </row>
    <row r="16" spans="1:19" x14ac:dyDescent="0.25">
      <c r="G16" t="s">
        <v>61</v>
      </c>
      <c r="H16" s="24">
        <v>4</v>
      </c>
      <c r="I16" s="24">
        <v>0</v>
      </c>
      <c r="J16" s="24">
        <v>16</v>
      </c>
      <c r="K16" s="24">
        <v>0</v>
      </c>
      <c r="L16" s="25">
        <v>12</v>
      </c>
      <c r="M16" s="25">
        <v>0</v>
      </c>
      <c r="N16" s="25">
        <v>24</v>
      </c>
      <c r="O16" s="25">
        <v>0</v>
      </c>
    </row>
    <row r="19" spans="7:14" x14ac:dyDescent="0.25">
      <c r="G19" t="s">
        <v>62</v>
      </c>
      <c r="H19">
        <v>5</v>
      </c>
      <c r="J19">
        <v>17</v>
      </c>
      <c r="L19">
        <v>13</v>
      </c>
      <c r="N19">
        <v>26</v>
      </c>
    </row>
    <row r="21" spans="7:14" x14ac:dyDescent="0.25">
      <c r="I21" s="28"/>
    </row>
  </sheetData>
  <mergeCells count="4">
    <mergeCell ref="H1:K1"/>
    <mergeCell ref="L1:O1"/>
    <mergeCell ref="F9:F10"/>
    <mergeCell ref="F11:F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уст лист 1(6)</vt:lpstr>
      <vt:lpstr>Лист1 (6)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2017-12-15T07:14:07Z</dcterms:created>
  <dcterms:modified xsi:type="dcterms:W3CDTF">2019-02-12T16:24:57Z</dcterms:modified>
</cp:coreProperties>
</file>