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9320" windowHeight="8415" tabRatio="940" firstSheet="1" activeTab="4"/>
  </bookViews>
  <sheets>
    <sheet name="титульный лист" sheetId="1" r:id="rId1"/>
    <sheet name="основное меню" sheetId="2" r:id="rId2"/>
    <sheet name="приложение1" sheetId="3" r:id="rId3"/>
    <sheet name="приложение 2" sheetId="4" r:id="rId4"/>
    <sheet name="выпуск и станки" sheetId="5" r:id="rId5"/>
    <sheet name="время и цена" sheetId="6" r:id="rId6"/>
    <sheet name="для расчета Уо" sheetId="7" r:id="rId7"/>
    <sheet name="работа 1" sheetId="8" r:id="rId8"/>
    <sheet name="контрольная карта" sheetId="9" r:id="rId9"/>
    <sheet name="оборудование" sheetId="10" r:id="rId10"/>
    <sheet name="загрузка" sheetId="11" r:id="rId11"/>
    <sheet name="площадь" sheetId="12" r:id="rId12"/>
    <sheet name="работа 2" sheetId="13" r:id="rId13"/>
    <sheet name="расчет" sheetId="14" r:id="rId14"/>
    <sheet name="иллюстрация" sheetId="15" r:id="rId15"/>
    <sheet name="циклограмма" sheetId="16" r:id="rId16"/>
    <sheet name="работа 3" sheetId="17" r:id="rId17"/>
    <sheet name="расчет заделов" sheetId="18" r:id="rId18"/>
    <sheet name="средний задел" sheetId="19" r:id="rId19"/>
    <sheet name="работа 4" sheetId="20" r:id="rId20"/>
    <sheet name="основные рабочие" sheetId="21" r:id="rId21"/>
    <sheet name="наладчики" sheetId="22" r:id="rId22"/>
    <sheet name="вспомогательные" sheetId="23" r:id="rId23"/>
    <sheet name="итого" sheetId="24" r:id="rId24"/>
    <sheet name="работа 5" sheetId="25" r:id="rId25"/>
    <sheet name="ремонтный цикл" sheetId="26" r:id="rId26"/>
    <sheet name="трудоемкость ремонта" sheetId="27" r:id="rId27"/>
    <sheet name="план ремонта" sheetId="28" r:id="rId28"/>
    <sheet name="работа 6" sheetId="29" r:id="rId29"/>
    <sheet name="статьи затрат" sheetId="30" r:id="rId30"/>
    <sheet name="себестоимость" sheetId="31" r:id="rId31"/>
    <sheet name="диаграмма" sheetId="32" r:id="rId32"/>
    <sheet name="работа 7" sheetId="33" r:id="rId33"/>
    <sheet name="показатели" sheetId="34" r:id="rId34"/>
    <sheet name="сводка" sheetId="35" r:id="rId35"/>
    <sheet name="работа 8" sheetId="36" r:id="rId36"/>
    <sheet name="затраты" sheetId="37" r:id="rId37"/>
    <sheet name="расчетные показатели" sheetId="38" r:id="rId38"/>
    <sheet name="уровень организации" sheetId="39" r:id="rId39"/>
  </sheets>
  <definedNames>
    <definedName name="OLE_LINK1" localSheetId="0">'титульный лист'!#REF!</definedName>
  </definedNames>
  <calcPr fullCalcOnLoad="1"/>
</workbook>
</file>

<file path=xl/comments14.xml><?xml version="1.0" encoding="utf-8"?>
<comments xmlns="http://schemas.openxmlformats.org/spreadsheetml/2006/main">
  <authors>
    <author>Я</author>
  </authors>
  <commentList>
    <comment ref="E7" authorId="0">
      <text>
        <r>
          <rPr>
            <b/>
            <sz val="8"/>
            <rFont val="Tahoma"/>
            <family val="0"/>
          </rPr>
          <t>Я:</t>
        </r>
        <r>
          <rPr>
            <sz val="8"/>
            <rFont val="Tahoma"/>
            <family val="0"/>
          </rPr>
          <t xml:space="preserve">
возможно или невозможно</t>
        </r>
      </text>
    </comment>
  </commentList>
</comments>
</file>

<file path=xl/comments18.xml><?xml version="1.0" encoding="utf-8"?>
<comments xmlns="http://schemas.openxmlformats.org/spreadsheetml/2006/main">
  <authors>
    <author>Я</author>
  </authors>
  <commentList>
    <comment ref="E4" authorId="0">
      <text>
        <r>
          <rPr>
            <b/>
            <sz val="8"/>
            <rFont val="Tahoma"/>
            <family val="0"/>
          </rPr>
          <t>Я:</t>
        </r>
        <r>
          <rPr>
            <sz val="8"/>
            <rFont val="Tahoma"/>
            <family val="0"/>
          </rPr>
          <t xml:space="preserve">
=длительность смены (480 мин), 1/2 длительности смены или 1/4 длительность смены</t>
        </r>
      </text>
    </comment>
  </commentList>
</comments>
</file>

<file path=xl/comments21.xml><?xml version="1.0" encoding="utf-8"?>
<comments xmlns="http://schemas.openxmlformats.org/spreadsheetml/2006/main">
  <authors>
    <author>Я</author>
  </authors>
  <commentList>
    <comment ref="B19" authorId="0">
      <text>
        <r>
          <rPr>
            <b/>
            <sz val="8"/>
            <rFont val="Tahoma"/>
            <family val="0"/>
          </rPr>
          <t>Я:</t>
        </r>
        <r>
          <rPr>
            <sz val="8"/>
            <rFont val="Tahoma"/>
            <family val="0"/>
          </rPr>
          <t xml:space="preserve">
от 10 до 15 процентов</t>
        </r>
      </text>
    </comment>
  </commentList>
</comments>
</file>

<file path=xl/comments22.xml><?xml version="1.0" encoding="utf-8"?>
<comments xmlns="http://schemas.openxmlformats.org/spreadsheetml/2006/main">
  <authors>
    <author>Я</author>
  </authors>
  <commentList>
    <comment ref="C4" authorId="0">
      <text>
        <r>
          <rPr>
            <b/>
            <sz val="8"/>
            <rFont val="Tahoma"/>
            <family val="0"/>
          </rPr>
          <t>Я:</t>
        </r>
        <r>
          <rPr>
            <sz val="8"/>
            <rFont val="Tahoma"/>
            <family val="0"/>
          </rPr>
          <t xml:space="preserve">
берется из первой лабораторной работы</t>
        </r>
      </text>
    </comment>
  </commentList>
</comments>
</file>

<file path=xl/comments23.xml><?xml version="1.0" encoding="utf-8"?>
<comments xmlns="http://schemas.openxmlformats.org/spreadsheetml/2006/main">
  <authors>
    <author>Я</author>
  </authors>
  <commentList>
    <comment ref="B18" authorId="0">
      <text>
        <r>
          <rPr>
            <b/>
            <sz val="8"/>
            <rFont val="Tahoma"/>
            <family val="0"/>
          </rPr>
          <t>Я:</t>
        </r>
        <r>
          <rPr>
            <sz val="8"/>
            <rFont val="Tahoma"/>
            <family val="0"/>
          </rPr>
          <t xml:space="preserve">
4-5</t>
        </r>
      </text>
    </comment>
  </commentList>
</comments>
</file>

<file path=xl/sharedStrings.xml><?xml version="1.0" encoding="utf-8"?>
<sst xmlns="http://schemas.openxmlformats.org/spreadsheetml/2006/main" count="733" uniqueCount="529">
  <si>
    <t>Борисевич И.В.</t>
  </si>
  <si>
    <t>Перейти в основное меню</t>
  </si>
  <si>
    <t>Меню</t>
  </si>
  <si>
    <t>Задание</t>
  </si>
  <si>
    <t>Исходные данные</t>
  </si>
  <si>
    <t>Данные о годовой программе выпуска и технологическом процессе</t>
  </si>
  <si>
    <t>Данные о временных затратах на технологическую операцию и стоимости станков</t>
  </si>
  <si>
    <t>Программы для расчета</t>
  </si>
  <si>
    <t>Профессия</t>
  </si>
  <si>
    <t>Разряд</t>
  </si>
  <si>
    <t>Единица обслуживания</t>
  </si>
  <si>
    <t>Норма обслуживания</t>
  </si>
  <si>
    <t>То же</t>
  </si>
  <si>
    <t>Станочник по ремонту оборудования</t>
  </si>
  <si>
    <t>Единица ремонтной сложности</t>
  </si>
  <si>
    <t>Слесарь по межремонтному обслуживанию</t>
  </si>
  <si>
    <t>Электромонтер по межремонтному обслуживанию</t>
  </si>
  <si>
    <t>Смазчик</t>
  </si>
  <si>
    <t>Контролер-приемщик</t>
  </si>
  <si>
    <t>Рабочий</t>
  </si>
  <si>
    <t>Кладовщик-раздатчик инструмента и приспособлений</t>
  </si>
  <si>
    <t>Рабочий по доставке инструментов и приспособлений на рабочем месте</t>
  </si>
  <si>
    <t>Станочник</t>
  </si>
  <si>
    <t>Стропальщик и крановщик</t>
  </si>
  <si>
    <t>Уборщик производственных помещений</t>
  </si>
  <si>
    <r>
      <t>м</t>
    </r>
    <r>
      <rPr>
        <vertAlign val="superscript"/>
        <sz val="14"/>
        <rFont val="Times New Roman"/>
        <family val="1"/>
      </rPr>
      <t>2</t>
    </r>
  </si>
  <si>
    <t>Наладчик оборудования по типу станков:</t>
  </si>
  <si>
    <t xml:space="preserve">        токарные, сверлильные, плоскошлифовальные</t>
  </si>
  <si>
    <t>станок</t>
  </si>
  <si>
    <t xml:space="preserve">        фрезерные</t>
  </si>
  <si>
    <t>Нормы обслуживания на одного рабочего в смену</t>
  </si>
  <si>
    <t>Наименование операции</t>
  </si>
  <si>
    <t>токарная</t>
  </si>
  <si>
    <t>шлифовальная</t>
  </si>
  <si>
    <t>сверлильная</t>
  </si>
  <si>
    <t>фрезерная</t>
  </si>
  <si>
    <t>Операция</t>
  </si>
  <si>
    <t>* примечание</t>
  </si>
  <si>
    <t>трудоемкость=</t>
  </si>
  <si>
    <r>
      <t>от трудоемкости</t>
    </r>
    <r>
      <rPr>
        <vertAlign val="superscript"/>
        <sz val="10"/>
        <rFont val="Arial Cyr"/>
        <family val="0"/>
      </rPr>
      <t>*</t>
    </r>
  </si>
  <si>
    <t>ЛАБОРАТОРНАЯ РАБОТА № 1</t>
  </si>
  <si>
    <t>РАСЧЕТ ОСНОВНЫХ ПАРАМЕТРОВ ПОТОЧНОЙ ЛИНИИ</t>
  </si>
  <si>
    <t>Содержание:</t>
  </si>
  <si>
    <t>Контрольная карта операции и такт линии</t>
  </si>
  <si>
    <t>Количество оборудования на поточной линии</t>
  </si>
  <si>
    <t>Расчет загрузки рабочих мест</t>
  </si>
  <si>
    <t>Определение производственной площади</t>
  </si>
  <si>
    <t>БНТУ</t>
  </si>
  <si>
    <t xml:space="preserve"> Контрольная карта операций</t>
  </si>
  <si>
    <t>Номер операции</t>
  </si>
  <si>
    <t>Sпр</t>
  </si>
  <si>
    <t>Тип производства</t>
  </si>
  <si>
    <t>Определение величины производственной площади поточной линии</t>
  </si>
  <si>
    <t>Итого</t>
  </si>
  <si>
    <t>ЛАБОРАТОРНАЯ РАБОТА № 2</t>
  </si>
  <si>
    <t>Возможно ли многостаночное обслуживание</t>
  </si>
  <si>
    <t>Пример циклограммы</t>
  </si>
  <si>
    <t>Циклограмма проекта</t>
  </si>
  <si>
    <t>Конрольная карта операций</t>
  </si>
  <si>
    <t>Определить время занятости и возможность многостаночного обслуживания</t>
  </si>
  <si>
    <t>Многостаночное обслуживание</t>
  </si>
  <si>
    <t>Дальнейшие действия проводятся лишь для тех операция, многостаночное обслуживание которых возможно</t>
  </si>
  <si>
    <t>станки</t>
  </si>
  <si>
    <t>первый</t>
  </si>
  <si>
    <t>второй</t>
  </si>
  <si>
    <t>рабочий</t>
  </si>
  <si>
    <t>длительность цикла</t>
  </si>
  <si>
    <t>время перехода рабочего от станка к станку</t>
  </si>
  <si>
    <t>время занятости работника</t>
  </si>
  <si>
    <t>время простоя работника</t>
  </si>
  <si>
    <t>машинное время</t>
  </si>
  <si>
    <t>Примечание</t>
  </si>
  <si>
    <t>Если Н=2, то циклограмма многостаночного обслуживания примет следующий вид</t>
  </si>
  <si>
    <t>ЛАБОРАТОРНАЯ РАБОТА № 3</t>
  </si>
  <si>
    <t>Вам понадобится</t>
  </si>
  <si>
    <t>Расчет количества оборудования на поточной линии</t>
  </si>
  <si>
    <t>Расчет заделов</t>
  </si>
  <si>
    <t>Задайте период обхода в минутах</t>
  </si>
  <si>
    <t>между 1 и 2 операцией</t>
  </si>
  <si>
    <t>между 2 и 3 операцией</t>
  </si>
  <si>
    <t>между 3 и 4 операцией</t>
  </si>
  <si>
    <t xml:space="preserve">Период между </t>
  </si>
  <si>
    <t>предыдущая операция</t>
  </si>
  <si>
    <t>последующая операция</t>
  </si>
  <si>
    <t>1 фаза</t>
  </si>
  <si>
    <t>2 фаза</t>
  </si>
  <si>
    <t>1 и 2 операцией</t>
  </si>
  <si>
    <t>2 и 3 операцией</t>
  </si>
  <si>
    <t>3 и 4 операцией</t>
  </si>
  <si>
    <t xml:space="preserve">между 1-2 </t>
  </si>
  <si>
    <t>между 2-3</t>
  </si>
  <si>
    <t>между 3-4</t>
  </si>
  <si>
    <t>Определение среднего задела</t>
  </si>
  <si>
    <t>ЛАБОРАТОРНАЯ РАБОТА № 4</t>
  </si>
  <si>
    <t>РАСЧЕТ ЧИСЛЕННОСТИ РАБОТНИКОВ</t>
  </si>
  <si>
    <t>Расчет численности основных рабочих</t>
  </si>
  <si>
    <t>Расчет численности наладчиков</t>
  </si>
  <si>
    <t>Расчет численности вспомогательных рабочих</t>
  </si>
  <si>
    <t>Итоговая таблица</t>
  </si>
  <si>
    <t>Параметр</t>
  </si>
  <si>
    <t>Операция 1</t>
  </si>
  <si>
    <t>Операция 2</t>
  </si>
  <si>
    <t>Операция 3</t>
  </si>
  <si>
    <t>Операция 4</t>
  </si>
  <si>
    <t>Всего</t>
  </si>
  <si>
    <t>Штучное время, мин</t>
  </si>
  <si>
    <t>Коэффициент многостаночного обслуживания</t>
  </si>
  <si>
    <t>Коэффициент выполнения норм</t>
  </si>
  <si>
    <t>Явочная численность, чел</t>
  </si>
  <si>
    <t>Принятая явочная численность, чел.</t>
  </si>
  <si>
    <t>Принятая списочная численность, чел.</t>
  </si>
  <si>
    <t xml:space="preserve">Количество смен </t>
  </si>
  <si>
    <t>Итого категория ремонтной сложности работ по всем станкам</t>
  </si>
  <si>
    <t>Наименование работы</t>
  </si>
  <si>
    <t>Необходимое количество работников</t>
  </si>
  <si>
    <t>станочник по ремонту оборудования</t>
  </si>
  <si>
    <t>слесарь по межремонтному обслуживанию</t>
  </si>
  <si>
    <t>смазкик</t>
  </si>
  <si>
    <t>Убощики</t>
  </si>
  <si>
    <t>Наименование работ</t>
  </si>
  <si>
    <t>контролер - приемщик</t>
  </si>
  <si>
    <t>кладощик - раздатчик</t>
  </si>
  <si>
    <t>рабочий по доставке инструмента</t>
  </si>
  <si>
    <t>стропальщие и крановщик</t>
  </si>
  <si>
    <t>Численность</t>
  </si>
  <si>
    <t>явочная</t>
  </si>
  <si>
    <t>списочная</t>
  </si>
  <si>
    <t>Основные рабочие</t>
  </si>
  <si>
    <t>–</t>
  </si>
  <si>
    <t>Вспомогательные рабочие</t>
  </si>
  <si>
    <t>Наладчики</t>
  </si>
  <si>
    <t>Остальные категории вспомогательных рабочих</t>
  </si>
  <si>
    <t>служащие</t>
  </si>
  <si>
    <t>Фактическое число обслуживаемых единиц</t>
  </si>
  <si>
    <t>ЛАБОРАТОРНАЯ РАБОТА № 5</t>
  </si>
  <si>
    <t>ОРГАНИЗАЦИЯ РЕМОНТНОГО ХОЗЯЙСТВА</t>
  </si>
  <si>
    <t>Расчет ремонтного цикла</t>
  </si>
  <si>
    <t>Расчет трудоемкости ремонта</t>
  </si>
  <si>
    <t>Разработка плана ремонта</t>
  </si>
  <si>
    <t>Коэффициент обрабатываемого материала</t>
  </si>
  <si>
    <t>Длительность ремонтного цикла,час</t>
  </si>
  <si>
    <t>Коэффициент оперативного времени</t>
  </si>
  <si>
    <t>Продолжительность ремонтного цикла, мес</t>
  </si>
  <si>
    <t>Категория ремонтной сложности</t>
  </si>
  <si>
    <t>осмотр</t>
  </si>
  <si>
    <t>текущий ремонт</t>
  </si>
  <si>
    <t>средний ремонт</t>
  </si>
  <si>
    <t>капитальный ремонт</t>
  </si>
  <si>
    <t>Норматив трудоемкости ремонта,ч</t>
  </si>
  <si>
    <t>Продолжительность простоя</t>
  </si>
  <si>
    <t>Норматив продолжительности простоя,ч</t>
  </si>
  <si>
    <t>Последний ремонт</t>
  </si>
  <si>
    <t>Продолжительность межремонтного периода</t>
  </si>
  <si>
    <t>Вид ремонта; в числителе - трудоемкость ремонта, в знаменателе - период простоя</t>
  </si>
  <si>
    <t>вид</t>
  </si>
  <si>
    <t>дата</t>
  </si>
  <si>
    <t>ЛАБОРАТОРНАЯ РАБОТА № 6</t>
  </si>
  <si>
    <t>Расчет статей затрат</t>
  </si>
  <si>
    <t>Расчет полной себестоимости</t>
  </si>
  <si>
    <t>Диаграмма</t>
  </si>
  <si>
    <t>Расходы на приобретение сырья и материалов</t>
  </si>
  <si>
    <t>См</t>
  </si>
  <si>
    <t>Расчет фонда оплаты труда основных рабочих</t>
  </si>
  <si>
    <t xml:space="preserve">Процент дополнительной заработной платы </t>
  </si>
  <si>
    <t>Процент выплат стимулирующего характера</t>
  </si>
  <si>
    <t>Процент выплат компенсационного характера</t>
  </si>
  <si>
    <t>Категория работников</t>
  </si>
  <si>
    <t>Среднемесячная основная заработная плата</t>
  </si>
  <si>
    <t>Основная заработная плата</t>
  </si>
  <si>
    <t>Дополнительная заработная плата</t>
  </si>
  <si>
    <t>Выплаты стимулирующего характера</t>
  </si>
  <si>
    <t>Выплаты компенсационного характера</t>
  </si>
  <si>
    <t>Фонд оплаты труда</t>
  </si>
  <si>
    <t>производственные рабочие</t>
  </si>
  <si>
    <t>вспомогательные рабочие</t>
  </si>
  <si>
    <t>ЗП</t>
  </si>
  <si>
    <t>Отчисления в бюджет и внебюджетный фонды от фонда оплаты труда основных рабочих</t>
  </si>
  <si>
    <t>Овб</t>
  </si>
  <si>
    <t>Общепроизводственные расходы</t>
  </si>
  <si>
    <t>Показатель</t>
  </si>
  <si>
    <t>Величина,</t>
  </si>
  <si>
    <t>Удельный вес, %</t>
  </si>
  <si>
    <t xml:space="preserve">Фонд оплаты труда вспомогательных рабочих </t>
  </si>
  <si>
    <t xml:space="preserve">Отчисления в бюджет и внебюджетные фонды от заработной платы вспомогательных рабочих </t>
  </si>
  <si>
    <t xml:space="preserve">Амортизация оборудования </t>
  </si>
  <si>
    <t xml:space="preserve">Амортизация производственной площади </t>
  </si>
  <si>
    <t>Роп</t>
  </si>
  <si>
    <t>Общехозяйственные расходы</t>
  </si>
  <si>
    <t xml:space="preserve">Фонд заработной платы служащих </t>
  </si>
  <si>
    <t>Отчисления в бюджет и внебюджетные фонды от заработной платы служащих</t>
  </si>
  <si>
    <t xml:space="preserve">Амортизация вспомогательной площади </t>
  </si>
  <si>
    <t>Рох</t>
  </si>
  <si>
    <t>Коммерческие расходы</t>
  </si>
  <si>
    <t>Рком</t>
  </si>
  <si>
    <t>Условное обозначение</t>
  </si>
  <si>
    <t>Наименование статей расходов</t>
  </si>
  <si>
    <t>Фактическая себестоимость</t>
  </si>
  <si>
    <t>Удельный вес статьи затрат в полной себестоимости продукции, %</t>
  </si>
  <si>
    <t>единицы продукции, тыс.руб.</t>
  </si>
  <si>
    <t>Пф</t>
  </si>
  <si>
    <r>
      <t>(ТиЭ)</t>
    </r>
    <r>
      <rPr>
        <vertAlign val="subscript"/>
        <sz val="10"/>
        <rFont val="Times New Roman"/>
        <family val="1"/>
      </rPr>
      <t>т</t>
    </r>
  </si>
  <si>
    <t>ЗПо</t>
  </si>
  <si>
    <t>Пр</t>
  </si>
  <si>
    <t>Спр</t>
  </si>
  <si>
    <t>Сп</t>
  </si>
  <si>
    <t>VC</t>
  </si>
  <si>
    <t xml:space="preserve">Условно-переменные издержки </t>
  </si>
  <si>
    <t>FC</t>
  </si>
  <si>
    <t xml:space="preserve">Условно-постоянные издержки </t>
  </si>
  <si>
    <t>ЛАБОРАТОРНАЯ РАБОТА № 7</t>
  </si>
  <si>
    <t>Расчет показателей</t>
  </si>
  <si>
    <t>Сводная таблица</t>
  </si>
  <si>
    <t>Надбавка</t>
  </si>
  <si>
    <t>ставка НДС</t>
  </si>
  <si>
    <t>Материаялоемкость</t>
  </si>
  <si>
    <t>Производительность труда</t>
  </si>
  <si>
    <t>Наименование показателей</t>
  </si>
  <si>
    <t>Единица измерения</t>
  </si>
  <si>
    <t>Значения показателя</t>
  </si>
  <si>
    <t>1.</t>
  </si>
  <si>
    <t>Годовой объем выпуска продукции в натуральном выражении</t>
  </si>
  <si>
    <t>шт.</t>
  </si>
  <si>
    <t>2.</t>
  </si>
  <si>
    <t>Годовой объем продукции в условных отпускных ценах</t>
  </si>
  <si>
    <t>млн. руб.</t>
  </si>
  <si>
    <t>3.</t>
  </si>
  <si>
    <t>Стоимость материалов</t>
  </si>
  <si>
    <t>4.</t>
  </si>
  <si>
    <t>Численность основных рабочих</t>
  </si>
  <si>
    <t>чел.</t>
  </si>
  <si>
    <t>5.</t>
  </si>
  <si>
    <t>Величина фонда заработной платы</t>
  </si>
  <si>
    <t>6.</t>
  </si>
  <si>
    <t>Среднемесячная заработная плата одного рабочего</t>
  </si>
  <si>
    <t>7.</t>
  </si>
  <si>
    <t>Производительность труда одного рабочего</t>
  </si>
  <si>
    <t>млн.руб./чел.</t>
  </si>
  <si>
    <t>8.</t>
  </si>
  <si>
    <t>Материалоемкость</t>
  </si>
  <si>
    <t>9.</t>
  </si>
  <si>
    <t>руб./руб.</t>
  </si>
  <si>
    <t>10.</t>
  </si>
  <si>
    <t>Себестоимость годового выпуска продукции</t>
  </si>
  <si>
    <t>11.</t>
  </si>
  <si>
    <t>Себестоимость единицы продукции</t>
  </si>
  <si>
    <t>12.</t>
  </si>
  <si>
    <t>Рентабельность</t>
  </si>
  <si>
    <t>%</t>
  </si>
  <si>
    <t>Данные для расчета уровня организации производства</t>
  </si>
  <si>
    <t>"по рабочему времени"</t>
  </si>
  <si>
    <t>"по зданиям"</t>
  </si>
  <si>
    <t>"по продукции"</t>
  </si>
  <si>
    <t>Коэффициент платы за кредит</t>
  </si>
  <si>
    <t>1. Уровень организации производственных процессов по поточной линии и участку</t>
  </si>
  <si>
    <t>2. Приближенное значение уровня организации производственных процессов</t>
  </si>
  <si>
    <t>nобi</t>
  </si>
  <si>
    <t>Кбал.об.</t>
  </si>
  <si>
    <t>Кост.зд.</t>
  </si>
  <si>
    <t>Сз</t>
  </si>
  <si>
    <t>Са</t>
  </si>
  <si>
    <t>Сзд</t>
  </si>
  <si>
    <t>Sвсп</t>
  </si>
  <si>
    <t>Кзд</t>
  </si>
  <si>
    <t>Кнп</t>
  </si>
  <si>
    <r>
      <t>H</t>
    </r>
    <r>
      <rPr>
        <vertAlign val="superscript"/>
        <sz val="10"/>
        <rFont val="Arial Cyr"/>
        <family val="0"/>
      </rPr>
      <t>/</t>
    </r>
    <r>
      <rPr>
        <vertAlign val="subscript"/>
        <sz val="10"/>
        <rFont val="Arial Cyr"/>
        <family val="0"/>
      </rPr>
      <t>д</t>
    </r>
  </si>
  <si>
    <r>
      <t>H</t>
    </r>
    <r>
      <rPr>
        <vertAlign val="superscript"/>
        <sz val="10"/>
        <rFont val="Arial Cyr"/>
        <family val="0"/>
      </rPr>
      <t>//</t>
    </r>
    <r>
      <rPr>
        <vertAlign val="subscript"/>
        <sz val="10"/>
        <rFont val="Arial Cyr"/>
        <family val="0"/>
      </rPr>
      <t>д</t>
    </r>
  </si>
  <si>
    <t>Коэффициент экономического использования оборудования</t>
  </si>
  <si>
    <r>
      <t>α</t>
    </r>
    <r>
      <rPr>
        <vertAlign val="subscript"/>
        <sz val="10"/>
        <rFont val="Arial Cyr"/>
        <family val="0"/>
      </rPr>
      <t>о</t>
    </r>
    <r>
      <rPr>
        <vertAlign val="superscript"/>
        <sz val="10"/>
        <rFont val="Arial Cyr"/>
        <family val="0"/>
      </rPr>
      <t>э</t>
    </r>
  </si>
  <si>
    <t>Коэффициент эффективности капитальных вложений</t>
  </si>
  <si>
    <t>Ек</t>
  </si>
  <si>
    <t>А</t>
  </si>
  <si>
    <r>
      <t>Коэффициент использования рабочего времени (а</t>
    </r>
    <r>
      <rPr>
        <vertAlign val="subscript"/>
        <sz val="10"/>
        <rFont val="Arial Cyr"/>
        <family val="0"/>
      </rPr>
      <t>рв</t>
    </r>
    <r>
      <rPr>
        <sz val="10"/>
        <rFont val="Arial Cyr"/>
        <family val="0"/>
      </rPr>
      <t>)</t>
    </r>
  </si>
  <si>
    <r>
      <t>Коэффициент экономического использования оборудования (α</t>
    </r>
    <r>
      <rPr>
        <vertAlign val="subscript"/>
        <sz val="10"/>
        <rFont val="Arial Cyr"/>
        <family val="0"/>
      </rPr>
      <t>о</t>
    </r>
    <r>
      <rPr>
        <sz val="10"/>
        <rFont val="Arial Cyr"/>
        <family val="0"/>
      </rPr>
      <t>)</t>
    </r>
  </si>
  <si>
    <r>
      <t>Коэффициент экономического использования зданий (α</t>
    </r>
    <r>
      <rPr>
        <vertAlign val="subscript"/>
        <sz val="10"/>
        <rFont val="Arial Cyr"/>
        <family val="0"/>
      </rPr>
      <t>зд</t>
    </r>
    <r>
      <rPr>
        <sz val="10"/>
        <rFont val="Arial Cyr"/>
        <family val="0"/>
      </rPr>
      <t>)</t>
    </r>
  </si>
  <si>
    <t>Коэффициент экономического использования незавершенного производства (αнп)</t>
  </si>
  <si>
    <t>Коэффициент нарастания затрат (αнз)</t>
  </si>
  <si>
    <t>ЛАБОРАТОРНАЯ РАБОТА № 8</t>
  </si>
  <si>
    <t>РАСЧЕТ УРОВНЯ ОРГАНИЗАЦИИ ПРОИЗВОДСТВЕННЫХ ПРОЦЕСССОВ</t>
  </si>
  <si>
    <t>Определение уровня организации</t>
  </si>
  <si>
    <t>Уоп1=</t>
  </si>
  <si>
    <t>Уоп.тз.1=</t>
  </si>
  <si>
    <t>Уоп2=</t>
  </si>
  <si>
    <t>Уоп.тз.2=</t>
  </si>
  <si>
    <t>3. Экономический эффект</t>
  </si>
  <si>
    <t>Э=</t>
  </si>
  <si>
    <t>4. Снижение издержек предприятия</t>
  </si>
  <si>
    <t>ΔС=</t>
  </si>
  <si>
    <t>5. Величина чистой прибыли от проведения мероприятий</t>
  </si>
  <si>
    <r>
      <t>П</t>
    </r>
    <r>
      <rPr>
        <vertAlign val="subscript"/>
        <sz val="10"/>
        <rFont val="Arial Cyr"/>
        <family val="0"/>
      </rPr>
      <t>опч</t>
    </r>
    <r>
      <rPr>
        <sz val="10"/>
        <rFont val="Arial Cyr"/>
        <family val="0"/>
      </rPr>
      <t>=</t>
    </r>
  </si>
  <si>
    <t>Годовая программа выпуска, шт.</t>
  </si>
  <si>
    <r>
      <t>Площадь станка, м</t>
    </r>
    <r>
      <rPr>
        <vertAlign val="superscript"/>
        <sz val="10"/>
        <rFont val="Arial Cyr"/>
        <family val="0"/>
      </rPr>
      <t>2</t>
    </r>
  </si>
  <si>
    <t>Балансовая стоимость станка, тыс. руб.</t>
  </si>
  <si>
    <t>Длительность цикла (Тц)</t>
  </si>
  <si>
    <t>ОРГАНИЗАЦИЯ МНОГОСТАНОЧНОГО ОБСЛУЖИВАНИЯ</t>
  </si>
  <si>
    <t>РАСЧЕТ ЗАДЕЛОВ НА ПОТОЧНОЙ ЛИНИИ</t>
  </si>
  <si>
    <t>ОПРЕДЕЛЕНИЕ ЗАТРАТ НА ОСВОЕНИЕ ПРОДУКЦИИ</t>
  </si>
  <si>
    <t>РАСЧЕТ ОСНОВНЫХ ТЕХНИКО-ЭКОНОМИЧЕСКИХ ПОКАЗАТЕЛЕЙ ПОТОЧНОЙ ЛИНИИ</t>
  </si>
  <si>
    <t>Балансовая стоимость станка, тыс.руб.</t>
  </si>
  <si>
    <t>Машинной время (Т ма.) =</t>
  </si>
  <si>
    <t>Вспомогательное неперекрываемое (Т в.н. )=</t>
  </si>
  <si>
    <t>Тшт.+Тма.+Тв.н.+Тв.п.,</t>
  </si>
  <si>
    <t>где Тш - штучная норма времени на операцию, мин</t>
  </si>
  <si>
    <t>Штучное время (Тшт)</t>
  </si>
  <si>
    <t>Машинное время (Тмаш)</t>
  </si>
  <si>
    <t>Вспомогательное неперекрываемое время (Т в. н.)</t>
  </si>
  <si>
    <t>Вспомогательное перекрываемое время (Т в. п.)</t>
  </si>
  <si>
    <t>Такт линии ( r)=</t>
  </si>
  <si>
    <t>мин.</t>
  </si>
  <si>
    <t>Штучное время (Тшт.), мин</t>
  </si>
  <si>
    <t>Коэффициент загрузки оборудования (ηз)</t>
  </si>
  <si>
    <t>Норма штучного времени (Тшт.)</t>
  </si>
  <si>
    <t>Коэффициент закрепления операций (К з.о.)</t>
  </si>
  <si>
    <t>Время занятости рабочего (tзан), мин</t>
  </si>
  <si>
    <t>Машинное время (tма)</t>
  </si>
  <si>
    <t>Нормативное количество станков (Н), шт.</t>
  </si>
  <si>
    <t>Расчетное количество станков (Нрасч), шт.</t>
  </si>
  <si>
    <t>Длительность цикла (Тц), мин</t>
  </si>
  <si>
    <t>Процент простоев (%Тпр)</t>
  </si>
  <si>
    <t>Простой рабочего (Тпр), мин.</t>
  </si>
  <si>
    <t>вспомогательное неперекрываемое время</t>
  </si>
  <si>
    <t>вспомогательное перекрываемое время</t>
  </si>
  <si>
    <t>Период работы оборудования,мин</t>
  </si>
  <si>
    <t>Штучная норма времени (Тшт), мин</t>
  </si>
  <si>
    <t>Период времени одновременной работы (Т), мин</t>
  </si>
  <si>
    <t>Количество оборудования,шт</t>
  </si>
  <si>
    <t>Оборотный задел (Z), шт.</t>
  </si>
  <si>
    <t>Период времени, мин</t>
  </si>
  <si>
    <t>Количество оборудования, шт.</t>
  </si>
  <si>
    <r>
      <t>Норма штучного времени (t</t>
    </r>
    <r>
      <rPr>
        <vertAlign val="subscript"/>
        <sz val="10"/>
        <rFont val="Arial Cyr"/>
        <family val="0"/>
      </rPr>
      <t>шт</t>
    </r>
    <r>
      <rPr>
        <sz val="10"/>
        <rFont val="Arial Cyr"/>
        <family val="0"/>
      </rPr>
      <t>), мин.</t>
    </r>
  </si>
  <si>
    <t>Средний задел (Zср), мин. =</t>
  </si>
  <si>
    <t>Списочная численность, чел.</t>
  </si>
  <si>
    <t>Планируемые потери рабочего времени, мин.</t>
  </si>
  <si>
    <t>Программа выпуска, шт.</t>
  </si>
  <si>
    <t>Номинальный фонд рабочего времени, мин.</t>
  </si>
  <si>
    <t>Явочная численность рабочих, чел.</t>
  </si>
  <si>
    <t>Списочная численность рабочих, чел.</t>
  </si>
  <si>
    <t>Численность работников-наладчиков, чел.</t>
  </si>
  <si>
    <t>Количество оборудования на операции, шт.</t>
  </si>
  <si>
    <t>Категория ремонтной сложности 1 оборудования операции, ед.</t>
  </si>
  <si>
    <t>Категория ремонтной сложности всего оборудования на операции, ед.</t>
  </si>
  <si>
    <t>Категория ремонтной сложности, ед.</t>
  </si>
  <si>
    <t>Необходимое количество работников, чел.</t>
  </si>
  <si>
    <r>
      <t>Коэффициент загрузки оборудования (η</t>
    </r>
    <r>
      <rPr>
        <vertAlign val="subscript"/>
        <sz val="10"/>
        <rFont val="Arial Cyr"/>
        <family val="0"/>
      </rPr>
      <t>з</t>
    </r>
    <r>
      <rPr>
        <sz val="10"/>
        <rFont val="Arial Cyr"/>
        <family val="0"/>
      </rPr>
      <t>)</t>
    </r>
  </si>
  <si>
    <t>Количество текущих ремонтов, шт.</t>
  </si>
  <si>
    <t>Количество средних ремонтов, шт.</t>
  </si>
  <si>
    <t>Количество осмотров в течение ремонтного цикла, шт.</t>
  </si>
  <si>
    <t>Количество капитальных ремонтов, шт.</t>
  </si>
  <si>
    <t>Продолжительность межосмотрового цикла, мес.</t>
  </si>
  <si>
    <t>Продолжительность межремонтноого цикла, мес.</t>
  </si>
  <si>
    <t>Стоимость единицы оборудования, тыс.руб.</t>
  </si>
  <si>
    <t>Амортизация оборудования, тыс.руб.</t>
  </si>
  <si>
    <t>Величина производственной площади, м2</t>
  </si>
  <si>
    <t>Стоимость производственной площади, тыс. руб.</t>
  </si>
  <si>
    <t>Стоимость одного метра производственнной площади, тыс. руб.</t>
  </si>
  <si>
    <t xml:space="preserve">Стоимость одного метра вспомогательной площади, тыс. руб. </t>
  </si>
  <si>
    <t>Амортизация производственной площади, тыс. руб.</t>
  </si>
  <si>
    <t>Цена предприятия, тыс.руб.</t>
  </si>
  <si>
    <t>Отпускная цена предприятия, тыс.руб.</t>
  </si>
  <si>
    <t>годовая программа выпуска, шт.</t>
  </si>
  <si>
    <t>Выручка от реализации, млн.руб.</t>
  </si>
  <si>
    <t>Налог на добавленную стоиомость, млн. руб.</t>
  </si>
  <si>
    <t>полная себестоимость, млн. руб.</t>
  </si>
  <si>
    <t>Прибыль, млн. руб.</t>
  </si>
  <si>
    <t>Налог на прибыль, млн. руб.</t>
  </si>
  <si>
    <t>Чистая прибыль, млн. руб.</t>
  </si>
  <si>
    <t>Рентабельность продукции, %</t>
  </si>
  <si>
    <t>Коэффициент загрузки рабочих мест (К з.р)</t>
  </si>
  <si>
    <t>Расчетное количество оборудования (Sp), шт.</t>
  </si>
  <si>
    <t>Принятое количество оборудования (Sпр), шт.</t>
  </si>
  <si>
    <t>Уборщики</t>
  </si>
  <si>
    <t>смазчик</t>
  </si>
  <si>
    <t>кладовщик - раздатчик</t>
  </si>
  <si>
    <t>стропальщик и крановщик</t>
  </si>
  <si>
    <t>Цена в руб. за кг</t>
  </si>
  <si>
    <t>материала</t>
  </si>
  <si>
    <t>отходов</t>
  </si>
  <si>
    <t>Вал</t>
  </si>
  <si>
    <t>СТ20Х</t>
  </si>
  <si>
    <t>Корпус</t>
  </si>
  <si>
    <t>СУ25</t>
  </si>
  <si>
    <t>Шестерня</t>
  </si>
  <si>
    <t>СТ38ХМЮА</t>
  </si>
  <si>
    <t>СТ15Х</t>
  </si>
  <si>
    <t>Колесо зубчатое</t>
  </si>
  <si>
    <t>СТ45</t>
  </si>
  <si>
    <t>Кронштейн</t>
  </si>
  <si>
    <t>АЛ9</t>
  </si>
  <si>
    <t>Пробка</t>
  </si>
  <si>
    <t>СТУ8А</t>
  </si>
  <si>
    <t>Втулка</t>
  </si>
  <si>
    <t>СТ25ХГТ</t>
  </si>
  <si>
    <t>СТ38Х2Ю</t>
  </si>
  <si>
    <t>Крышка</t>
  </si>
  <si>
    <t>СТ30</t>
  </si>
  <si>
    <t>Стакан</t>
  </si>
  <si>
    <t>С15</t>
  </si>
  <si>
    <t>Наименование детали</t>
  </si>
  <si>
    <t>Наименование материала</t>
  </si>
  <si>
    <t>Масса заготовки, кг</t>
  </si>
  <si>
    <t>Масса детали, кг</t>
  </si>
  <si>
    <t>Вилка</t>
  </si>
  <si>
    <t>К435-10</t>
  </si>
  <si>
    <t>СТ45Л</t>
  </si>
  <si>
    <t>СТ20ХН2М</t>
  </si>
  <si>
    <t>СТ12ХНЗА</t>
  </si>
  <si>
    <t>Винт</t>
  </si>
  <si>
    <t>Ось</t>
  </si>
  <si>
    <t>СТ45Х</t>
  </si>
  <si>
    <t>СТ45ХГТ</t>
  </si>
  <si>
    <t>СТУ8</t>
  </si>
  <si>
    <t>В460-2</t>
  </si>
  <si>
    <t>Данные об используемых материалах</t>
  </si>
  <si>
    <t>Наименование станка</t>
  </si>
  <si>
    <t>Токарно-винторезный 16К20</t>
  </si>
  <si>
    <t>Фрезерный 692Р</t>
  </si>
  <si>
    <t>Кругло шлифовальный 3А130</t>
  </si>
  <si>
    <t>Сверлильный с ЧПУ 2Р135Ф2-1</t>
  </si>
  <si>
    <t>Процент вспомогательной площади от производственной (%Sвсп)</t>
  </si>
  <si>
    <t>Затраты на содержание одного метра производственной площади(Кпп), тыс.руб.</t>
  </si>
  <si>
    <t>Коэффициент рентабельности производства</t>
  </si>
  <si>
    <t>Стоимость единицы оборудования, тыс. руб.</t>
  </si>
  <si>
    <t>Балансовая стоимость оборудования, тыс.руб.</t>
  </si>
  <si>
    <t>Кост.об.</t>
  </si>
  <si>
    <t>Стоимость вспомогательной площади, тыс. руб.</t>
  </si>
  <si>
    <t>Принятое количество оборудования, шт.</t>
  </si>
  <si>
    <t>Балансовая стоимость оборудование, тыс. руб.</t>
  </si>
  <si>
    <t>Остаточная стоимость оборудования, тыс. руб.</t>
  </si>
  <si>
    <r>
      <t>Производственная площадь, м</t>
    </r>
    <r>
      <rPr>
        <vertAlign val="superscript"/>
        <sz val="10"/>
        <rFont val="Arial Cyr"/>
        <family val="0"/>
      </rPr>
      <t>2</t>
    </r>
  </si>
  <si>
    <t>Вспомогательная площадь, м2</t>
  </si>
  <si>
    <t>Балансовая стоимость зданий, тыс. руб.</t>
  </si>
  <si>
    <t>Остаточная стоимость зданий, тыс. руб.</t>
  </si>
  <si>
    <t>Годовой фонд заработной платы, тыс. руб.</t>
  </si>
  <si>
    <t>Затраты на содержание площади, тыс. руб.</t>
  </si>
  <si>
    <t>Величина незавершенного производства, тыс. руб.</t>
  </si>
  <si>
    <t>Амортизационные отчисления на реновацию, тыс. руб.</t>
  </si>
  <si>
    <t>Налог на недвижимость по оборудованию, тыс. руб.</t>
  </si>
  <si>
    <t>Налог на недвижимость по зданиям, тыс. руб.</t>
  </si>
  <si>
    <t>Коэффициент изменения З./п. от загрузки работника</t>
  </si>
  <si>
    <t>Материялоотдача</t>
  </si>
  <si>
    <t>Норма амортизации</t>
  </si>
  <si>
    <t>Оборотный задел</t>
  </si>
  <si>
    <t>Вспомогательное перекрываемое (Т в.п.) =</t>
  </si>
  <si>
    <t>Трудоемкость, мин</t>
  </si>
  <si>
    <t>Министерство образования Республики Беларусь</t>
  </si>
  <si>
    <t>БЕЛОРУССКИЙ НАЦИОНАЛЬНЫЙ ТЕХНИЧЕСКИЙ УНИВЕРСИТЕТ</t>
  </si>
  <si>
    <t>Факультет маркетинга, менеджмента, предпринимательства</t>
  </si>
  <si>
    <t>Кафедра «Основы бизнеса»</t>
  </si>
  <si>
    <t>И.В. Борисевич, С.В. Глубокий</t>
  </si>
  <si>
    <t>ОРГАНИЗАЦИЯ ПРОИЗВОДСТВА</t>
  </si>
  <si>
    <t xml:space="preserve">Компьютерные программы </t>
  </si>
  <si>
    <t>для выполнения лабораторных работ</t>
  </si>
  <si>
    <t>для студентов специальностей</t>
  </si>
  <si>
    <t>1-25 01 03 «Мировая экономика»,</t>
  </si>
  <si>
    <t>1-25 01 07 «Экономика и управление на предприятии»</t>
  </si>
  <si>
    <t>Учебное электронное издание</t>
  </si>
  <si>
    <t>М и н с к   2 0 1 0</t>
  </si>
  <si>
    <t>УДК 658.5</t>
  </si>
  <si>
    <t>А в т о р ы :</t>
  </si>
  <si>
    <t>Р е ц е н з е н т ы :</t>
  </si>
  <si>
    <t xml:space="preserve">Белорусский национальный технический университет </t>
  </si>
  <si>
    <t xml:space="preserve">пр-т Независимости, 65, г. Минск, Республика Беларусь </t>
  </si>
  <si>
    <t xml:space="preserve">Тел.(017) 293-91-97 факс (017) 292-91-37 </t>
  </si>
  <si>
    <t xml:space="preserve">Регистрационный № БНТУ/ФММП51 – 14.2010 </t>
  </si>
  <si>
    <t>© Борисевич И.В., Глубокий С.В., 2010</t>
  </si>
  <si>
    <t xml:space="preserve">© БНТУ, 2010 </t>
  </si>
  <si>
    <r>
      <t>И.В. Борисевич, С.В. Глубокий</t>
    </r>
    <r>
      <rPr>
        <sz val="14"/>
        <rFont val="Times New Roman"/>
        <family val="1"/>
      </rPr>
      <t xml:space="preserve"> </t>
    </r>
  </si>
  <si>
    <r>
      <t xml:space="preserve">В.И. Демидов, </t>
    </r>
    <r>
      <rPr>
        <sz val="14"/>
        <rFont val="Times New Roman"/>
        <family val="1"/>
      </rPr>
      <t>профессор кафедры «Экономика и организация машиностроительного производства» БНТУ, доктор экономических наук;</t>
    </r>
  </si>
  <si>
    <r>
      <t xml:space="preserve">А.А. Королько, </t>
    </r>
    <r>
      <rPr>
        <sz val="14"/>
        <rFont val="Times New Roman"/>
        <family val="1"/>
      </rPr>
      <t>доцент кафедры «Экономика и организация машиностроительного производства» БНТУ, кандидат экономических наук</t>
    </r>
  </si>
  <si>
    <t>Лабораторная работа №1 
Расчет основных параметров поточной линии</t>
  </si>
  <si>
    <t>Лабораторная работа № 2 
Организация многостаночного обслуживания</t>
  </si>
  <si>
    <t>Лабораторная работа № 3 
Расчет заделов на поточной линии</t>
  </si>
  <si>
    <t>Лабораторная работа № 4 
Расчет численности работников</t>
  </si>
  <si>
    <t>Лабораторная работа № 5 
Организация ремонтного хозяйства</t>
  </si>
  <si>
    <t>Лабораторная работа № 6 
Определение затрат на освоение продукции</t>
  </si>
  <si>
    <t>Лабораторная работа № 8 
Расчет уровня организации производственных процессов</t>
  </si>
  <si>
    <t>Приложения</t>
  </si>
  <si>
    <t>Приложение 1</t>
  </si>
  <si>
    <t>Приложение 2</t>
  </si>
  <si>
    <t>Вариант</t>
  </si>
  <si>
    <t>Номер варианта</t>
  </si>
  <si>
    <t>Трудоемкость,мин</t>
  </si>
  <si>
    <t>Токарная</t>
  </si>
  <si>
    <t>Фрезерная</t>
  </si>
  <si>
    <t>Шлифовальная</t>
  </si>
  <si>
    <t>Сверлильная</t>
  </si>
  <si>
    <t>"по оборудованию"</t>
  </si>
  <si>
    <t>Количество станков, шт.</t>
  </si>
  <si>
    <r>
      <t>Производственная площадь операции, м</t>
    </r>
    <r>
      <rPr>
        <vertAlign val="superscript"/>
        <sz val="10"/>
        <rFont val="Arial Cyr"/>
        <family val="0"/>
      </rPr>
      <t>2</t>
    </r>
  </si>
  <si>
    <t>Определение возможности многостаночного обслуживания</t>
  </si>
  <si>
    <t>Циклограма проекта</t>
  </si>
  <si>
    <t>Построить циклограммы многостаночного обслуживания для операций, 
где оно возможно, указав длительность каждого периода</t>
  </si>
  <si>
    <t>Число единиц оборудования, шт.</t>
  </si>
  <si>
    <t>К;атегория ремонтной сложности, ед.</t>
  </si>
  <si>
    <t>Сводная таблица численности работников</t>
  </si>
  <si>
    <t>Коэффициент материала применяемого инструмента</t>
  </si>
  <si>
    <t xml:space="preserve">Коэффициент класса точности оборудования </t>
  </si>
  <si>
    <t xml:space="preserve">Коэффициент категории массы </t>
  </si>
  <si>
    <t xml:space="preserve">Коэффициент возраста оборудования  </t>
  </si>
  <si>
    <t xml:space="preserve">Коэффициент, учитывающий год выпуска оборудования </t>
  </si>
  <si>
    <t>Машинное время (tма), мин</t>
  </si>
  <si>
    <t>Вспомогательное неперекрываемое (tв.п), мин.</t>
  </si>
  <si>
    <t>Штучная норма времени (tшт.), мин.</t>
  </si>
  <si>
    <t>Трудоемкость ремонта</t>
  </si>
  <si>
    <t>Вид ремонта</t>
  </si>
  <si>
    <t>Оборудование</t>
  </si>
  <si>
    <t>Отчисление в фонд социальной защиты</t>
  </si>
  <si>
    <t>Страховые взносы по видам обязательного страхования</t>
  </si>
  <si>
    <t>Итого отчисления</t>
  </si>
  <si>
    <r>
      <t>Удельная площадь занимаемая одним станком, м</t>
    </r>
    <r>
      <rPr>
        <vertAlign val="superscript"/>
        <sz val="10"/>
        <rFont val="Arial Cyr"/>
        <family val="0"/>
      </rPr>
      <t>2</t>
    </r>
  </si>
  <si>
    <t>Величина, 
млн.руб.</t>
  </si>
  <si>
    <t>годовой программы выпуска, млн. руб.</t>
  </si>
  <si>
    <t xml:space="preserve">Комплектующие изделия и полуфабрикаты </t>
  </si>
  <si>
    <t>Топливо и энергия на технологические цели</t>
  </si>
  <si>
    <t>Фонд оплаты труда основных рабочих</t>
  </si>
  <si>
    <t>Общепроизводственные расходы (цеховые)</t>
  </si>
  <si>
    <t>Прочие расходы</t>
  </si>
  <si>
    <t>Общехозяйственные расходы (заводские)</t>
  </si>
  <si>
    <t xml:space="preserve">Производственная себестоимость </t>
  </si>
  <si>
    <t xml:space="preserve">Полная себестоимость </t>
  </si>
  <si>
    <t>Сводная таблица технико-экономических показателей</t>
  </si>
  <si>
    <t>№ п/п</t>
  </si>
  <si>
    <t>Определение уровня организации производственных процессов</t>
  </si>
  <si>
    <t>Лабораторная работа № 7 
Расчет основных технико-экономических показателей поточной линии</t>
  </si>
  <si>
    <t>Рекомендуем воспользоваться приложением 1</t>
  </si>
  <si>
    <r>
      <t>Величина производственной площади, м</t>
    </r>
    <r>
      <rPr>
        <vertAlign val="superscript"/>
        <sz val="10"/>
        <rFont val="Arial Cyr"/>
        <family val="0"/>
      </rPr>
      <t>2</t>
    </r>
  </si>
  <si>
    <r>
      <t>Величина вспомогательной площади, м</t>
    </r>
    <r>
      <rPr>
        <vertAlign val="superscript"/>
        <sz val="10"/>
        <rFont val="Arial Cyr"/>
        <family val="0"/>
      </rPr>
      <t>2</t>
    </r>
  </si>
  <si>
    <t>Расчет балансовой стоимости оборудования 
и затрат на содержание вспомогательной площади</t>
  </si>
  <si>
    <t>Расчет балансовой стоимости оборудования</t>
  </si>
  <si>
    <t>Расчет затрат на содержание вспомагательной площади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</si>
</sst>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&quot;р.&quot;"/>
    <numFmt numFmtId="170" formatCode="#,##0.000"/>
    <numFmt numFmtId="171" formatCode="0.000"/>
  </numFmts>
  <fonts count="40">
    <font>
      <sz val="10"/>
      <name val="Arial Cyr"/>
      <family val="0"/>
    </font>
    <font>
      <sz val="26"/>
      <name val="Arial Cyr"/>
      <family val="0"/>
    </font>
    <font>
      <sz val="2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7.5"/>
      <color indexed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u val="single"/>
      <sz val="12"/>
      <color indexed="12"/>
      <name val="Arial Cyr"/>
      <family val="0"/>
    </font>
    <font>
      <vertAlign val="superscript"/>
      <sz val="10"/>
      <name val="Arial Cyr"/>
      <family val="0"/>
    </font>
    <font>
      <u val="single"/>
      <sz val="14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vertAlign val="subscript"/>
      <sz val="10"/>
      <name val="Times New Roman"/>
      <family val="1"/>
    </font>
    <font>
      <vertAlign val="subscript"/>
      <sz val="10"/>
      <name val="Arial Cyr"/>
      <family val="0"/>
    </font>
    <font>
      <sz val="16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6"/>
      <color indexed="20"/>
      <name val="Arial Cyr"/>
      <family val="0"/>
    </font>
    <font>
      <sz val="16"/>
      <color indexed="20"/>
      <name val="Arial"/>
      <family val="2"/>
    </font>
    <font>
      <sz val="10"/>
      <color indexed="22"/>
      <name val="Arial Cyr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3" fillId="2" borderId="0" xfId="15" applyFont="1" applyFill="1" applyAlignment="1">
      <alignment/>
    </xf>
    <xf numFmtId="0" fontId="15" fillId="4" borderId="1" xfId="15" applyFont="1" applyFill="1" applyBorder="1" applyAlignment="1" applyProtection="1">
      <alignment vertical="top" wrapText="1"/>
      <protection/>
    </xf>
    <xf numFmtId="0" fontId="15" fillId="5" borderId="1" xfId="15" applyFont="1" applyFill="1" applyBorder="1" applyAlignment="1" applyProtection="1">
      <alignment vertical="top" wrapText="1"/>
      <protection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3" fillId="2" borderId="0" xfId="15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4" fillId="6" borderId="6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3" borderId="11" xfId="0" applyFill="1" applyBorder="1" applyAlignment="1">
      <alignment/>
    </xf>
    <xf numFmtId="0" fontId="17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8" borderId="0" xfId="0" applyFill="1" applyAlignment="1">
      <alignment/>
    </xf>
    <xf numFmtId="0" fontId="21" fillId="6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9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11" borderId="18" xfId="0" applyFill="1" applyBorder="1" applyAlignment="1">
      <alignment/>
    </xf>
    <xf numFmtId="0" fontId="0" fillId="10" borderId="0" xfId="0" applyFill="1" applyAlignment="1">
      <alignment/>
    </xf>
    <xf numFmtId="0" fontId="0" fillId="6" borderId="0" xfId="0" applyFill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18" fillId="0" borderId="0" xfId="0" applyFont="1" applyAlignment="1">
      <alignment/>
    </xf>
    <xf numFmtId="0" fontId="0" fillId="0" borderId="2" xfId="0" applyBorder="1" applyAlignment="1">
      <alignment/>
    </xf>
    <xf numFmtId="0" fontId="0" fillId="8" borderId="3" xfId="0" applyFill="1" applyBorder="1" applyAlignment="1">
      <alignment/>
    </xf>
    <xf numFmtId="0" fontId="0" fillId="0" borderId="3" xfId="0" applyBorder="1" applyAlignment="1">
      <alignment/>
    </xf>
    <xf numFmtId="0" fontId="0" fillId="8" borderId="5" xfId="0" applyFill="1" applyBorder="1" applyAlignment="1">
      <alignment/>
    </xf>
    <xf numFmtId="0" fontId="0" fillId="1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11" borderId="21" xfId="0" applyFill="1" applyBorder="1" applyAlignment="1">
      <alignment/>
    </xf>
    <xf numFmtId="0" fontId="0" fillId="13" borderId="22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15" applyFont="1" applyFill="1" applyAlignment="1">
      <alignment/>
    </xf>
    <xf numFmtId="0" fontId="0" fillId="14" borderId="0" xfId="0" applyFill="1" applyAlignment="1">
      <alignment/>
    </xf>
    <xf numFmtId="0" fontId="22" fillId="14" borderId="0" xfId="0" applyFont="1" applyFill="1" applyAlignment="1">
      <alignment/>
    </xf>
    <xf numFmtId="0" fontId="25" fillId="14" borderId="0" xfId="0" applyFont="1" applyFill="1" applyAlignment="1">
      <alignment/>
    </xf>
    <xf numFmtId="0" fontId="23" fillId="3" borderId="26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3" fillId="3" borderId="28" xfId="0" applyFont="1" applyFill="1" applyBorder="1" applyAlignment="1">
      <alignment/>
    </xf>
    <xf numFmtId="0" fontId="23" fillId="3" borderId="10" xfId="0" applyFont="1" applyFill="1" applyBorder="1" applyAlignment="1">
      <alignment horizontal="right"/>
    </xf>
    <xf numFmtId="0" fontId="24" fillId="3" borderId="28" xfId="0" applyFont="1" applyFill="1" applyBorder="1" applyAlignment="1">
      <alignment/>
    </xf>
    <xf numFmtId="0" fontId="24" fillId="3" borderId="10" xfId="0" applyFont="1" applyFill="1" applyBorder="1" applyAlignment="1">
      <alignment horizontal="right"/>
    </xf>
    <xf numFmtId="0" fontId="23" fillId="3" borderId="1" xfId="0" applyFont="1" applyFill="1" applyBorder="1" applyAlignment="1">
      <alignment/>
    </xf>
    <xf numFmtId="0" fontId="23" fillId="2" borderId="0" xfId="0" applyFont="1" applyFill="1" applyAlignment="1">
      <alignment/>
    </xf>
    <xf numFmtId="0" fontId="23" fillId="2" borderId="26" xfId="0" applyFont="1" applyFill="1" applyBorder="1" applyAlignment="1">
      <alignment/>
    </xf>
    <xf numFmtId="0" fontId="0" fillId="10" borderId="26" xfId="0" applyFill="1" applyBorder="1" applyAlignment="1">
      <alignment/>
    </xf>
    <xf numFmtId="0" fontId="0" fillId="3" borderId="26" xfId="0" applyFill="1" applyBorder="1" applyAlignment="1">
      <alignment/>
    </xf>
    <xf numFmtId="0" fontId="0" fillId="10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13" fillId="2" borderId="0" xfId="15" applyFont="1" applyFill="1" applyBorder="1" applyAlignment="1" quotePrefix="1">
      <alignment/>
    </xf>
    <xf numFmtId="16" fontId="0" fillId="3" borderId="1" xfId="0" applyNumberForma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10" borderId="34" xfId="0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5" fillId="15" borderId="31" xfId="15" applyFont="1" applyFill="1" applyBorder="1" applyAlignment="1" applyProtection="1">
      <alignment horizontal="left" vertical="top" wrapText="1"/>
      <protection/>
    </xf>
    <xf numFmtId="0" fontId="2" fillId="2" borderId="6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7" borderId="0" xfId="0" applyFill="1" applyBorder="1" applyAlignment="1">
      <alignment/>
    </xf>
    <xf numFmtId="0" fontId="0" fillId="10" borderId="17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7" xfId="0" applyFill="1" applyBorder="1" applyAlignment="1">
      <alignment/>
    </xf>
    <xf numFmtId="1" fontId="0" fillId="10" borderId="1" xfId="0" applyNumberFormat="1" applyFill="1" applyBorder="1" applyAlignment="1">
      <alignment/>
    </xf>
    <xf numFmtId="2" fontId="0" fillId="10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38" xfId="0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10" borderId="15" xfId="0" applyNumberFormat="1" applyFill="1" applyBorder="1" applyAlignment="1">
      <alignment/>
    </xf>
    <xf numFmtId="1" fontId="0" fillId="0" borderId="4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10" borderId="16" xfId="0" applyNumberFormat="1" applyFill="1" applyBorder="1" applyAlignment="1">
      <alignment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/>
    </xf>
    <xf numFmtId="0" fontId="29" fillId="10" borderId="2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29" fillId="3" borderId="28" xfId="0" applyFont="1" applyFill="1" applyBorder="1" applyAlignment="1">
      <alignment horizontal="center" vertical="top" wrapText="1"/>
    </xf>
    <xf numFmtId="0" fontId="29" fillId="3" borderId="10" xfId="0" applyFont="1" applyFill="1" applyBorder="1" applyAlignment="1">
      <alignment horizontal="justify" vertical="top" wrapText="1"/>
    </xf>
    <xf numFmtId="0" fontId="29" fillId="3" borderId="26" xfId="0" applyFont="1" applyFill="1" applyBorder="1" applyAlignment="1">
      <alignment horizontal="center" vertical="top" wrapText="1"/>
    </xf>
    <xf numFmtId="0" fontId="29" fillId="3" borderId="27" xfId="0" applyFont="1" applyFill="1" applyBorder="1" applyAlignment="1">
      <alignment horizontal="justify" vertical="top" wrapText="1"/>
    </xf>
    <xf numFmtId="0" fontId="9" fillId="3" borderId="11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10" borderId="3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14" borderId="0" xfId="0" applyFont="1" applyFill="1" applyAlignment="1">
      <alignment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9" fillId="3" borderId="42" xfId="0" applyFont="1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4" fillId="4" borderId="41" xfId="15" applyFont="1" applyFill="1" applyBorder="1" applyAlignment="1" applyProtection="1">
      <alignment vertical="top" wrapText="1"/>
      <protection/>
    </xf>
    <xf numFmtId="0" fontId="4" fillId="4" borderId="44" xfId="15" applyFont="1" applyFill="1" applyBorder="1" applyAlignment="1" applyProtection="1">
      <alignment vertical="top" wrapText="1"/>
      <protection/>
    </xf>
    <xf numFmtId="0" fontId="4" fillId="4" borderId="38" xfId="15" applyFont="1" applyFill="1" applyBorder="1" applyAlignment="1" applyProtection="1">
      <alignment vertical="top" wrapText="1"/>
      <protection/>
    </xf>
    <xf numFmtId="0" fontId="3" fillId="2" borderId="0" xfId="0" applyFont="1" applyFill="1" applyAlignment="1">
      <alignment horizontal="center"/>
    </xf>
    <xf numFmtId="0" fontId="9" fillId="3" borderId="41" xfId="0" applyFont="1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9" fillId="3" borderId="11" xfId="0" applyFont="1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7" fillId="4" borderId="39" xfId="15" applyFont="1" applyFill="1" applyBorder="1" applyAlignment="1" applyProtection="1">
      <alignment horizontal="center" vertical="top" wrapText="1"/>
      <protection/>
    </xf>
    <xf numFmtId="0" fontId="4" fillId="5" borderId="41" xfId="15" applyFont="1" applyFill="1" applyBorder="1" applyAlignment="1" applyProtection="1">
      <alignment vertical="top" wrapText="1"/>
      <protection/>
    </xf>
    <xf numFmtId="0" fontId="4" fillId="5" borderId="44" xfId="15" applyFont="1" applyFill="1" applyBorder="1" applyAlignment="1" applyProtection="1">
      <alignment vertical="top" wrapText="1"/>
      <protection/>
    </xf>
    <xf numFmtId="0" fontId="4" fillId="5" borderId="45" xfId="15" applyFont="1" applyFill="1" applyBorder="1" applyAlignment="1" applyProtection="1">
      <alignment vertical="top" wrapText="1"/>
      <protection/>
    </xf>
    <xf numFmtId="0" fontId="33" fillId="2" borderId="0" xfId="0" applyFont="1" applyFill="1" applyAlignment="1">
      <alignment/>
    </xf>
    <xf numFmtId="0" fontId="32" fillId="2" borderId="0" xfId="0" applyFont="1" applyFill="1" applyAlignment="1">
      <alignment horizontal="justify"/>
    </xf>
    <xf numFmtId="0" fontId="35" fillId="15" borderId="47" xfId="0" applyFont="1" applyFill="1" applyBorder="1" applyAlignment="1">
      <alignment vertical="top" wrapText="1"/>
    </xf>
    <xf numFmtId="0" fontId="0" fillId="0" borderId="48" xfId="0" applyFont="1" applyBorder="1" applyAlignment="1">
      <alignment/>
    </xf>
    <xf numFmtId="0" fontId="3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5" fillId="4" borderId="49" xfId="15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Alignment="1">
      <alignment horizontal="right"/>
    </xf>
    <xf numFmtId="0" fontId="29" fillId="10" borderId="50" xfId="0" applyFont="1" applyFill="1" applyBorder="1" applyAlignment="1">
      <alignment horizontal="center" vertical="center" wrapText="1"/>
    </xf>
    <xf numFmtId="0" fontId="29" fillId="10" borderId="27" xfId="0" applyFont="1" applyFill="1" applyBorder="1" applyAlignment="1">
      <alignment horizontal="center" vertical="center" wrapText="1"/>
    </xf>
    <xf numFmtId="0" fontId="29" fillId="10" borderId="51" xfId="0" applyFont="1" applyFill="1" applyBorder="1" applyAlignment="1">
      <alignment horizontal="center" vertical="center" wrapText="1"/>
    </xf>
    <xf numFmtId="0" fontId="29" fillId="10" borderId="28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13" fillId="2" borderId="0" xfId="15" applyFont="1" applyFill="1" applyAlignment="1">
      <alignment/>
    </xf>
    <xf numFmtId="0" fontId="13" fillId="2" borderId="0" xfId="15" applyFont="1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0" fillId="7" borderId="41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18" fillId="2" borderId="0" xfId="0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5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0" borderId="60" xfId="0" applyFill="1" applyBorder="1" applyAlignment="1">
      <alignment/>
    </xf>
    <xf numFmtId="0" fontId="0" fillId="10" borderId="42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49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3" fillId="0" borderId="0" xfId="0" applyFont="1" applyFill="1" applyAlignment="1">
      <alignment/>
    </xf>
    <xf numFmtId="0" fontId="0" fillId="10" borderId="0" xfId="0" applyFill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3" borderId="52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66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90" wrapText="1"/>
    </xf>
    <xf numFmtId="0" fontId="0" fillId="3" borderId="1" xfId="0" applyFill="1" applyBorder="1" applyAlignment="1">
      <alignment/>
    </xf>
    <xf numFmtId="0" fontId="0" fillId="0" borderId="41" xfId="0" applyBorder="1" applyAlignment="1">
      <alignment horizontal="center" vertical="center"/>
    </xf>
    <xf numFmtId="0" fontId="16" fillId="2" borderId="0" xfId="0" applyFont="1" applyFill="1" applyAlignment="1">
      <alignment/>
    </xf>
    <xf numFmtId="0" fontId="0" fillId="3" borderId="37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32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3" fillId="2" borderId="0" xfId="15" applyFont="1" applyFill="1" applyBorder="1" applyAlignment="1">
      <alignment wrapText="1"/>
    </xf>
    <xf numFmtId="0" fontId="3" fillId="2" borderId="0" xfId="15" applyFont="1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Relationship Id="rId2" Type="http://schemas.openxmlformats.org/officeDocument/2006/relationships/hyperlink" Target="..\..\autorun.exe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80;&#1083;&#1083;&#1102;&#1089;&#1090;&#1088;&#1072;&#1094;&#1080;&#1103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094;&#1080;&#1082;&#1083;&#1086;&#1075;&#1088;&#1072;&#1084;&#1084;&#1072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&#1089;&#1088;&#1077;&#1076;&#1085;&#1080;&#1081; &#1079;&#1072;&#1076;&#1077;&#1083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1085;&#1072;&#1083;&#1072;&#1076;&#1095;&#1080;&#1082;&#1080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074;&#1089;&#1087;&#1086;&#1084;&#1086;&#1075;&#1072;&#1090;&#1077;&#1083;&#1100;&#1085;&#1099;&#1077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1080;&#1090;&#1086;&#1075;&#1086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../../autorun.exe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Relationship Id="rId2" Type="http://schemas.openxmlformats.org/officeDocument/2006/relationships/hyperlink" Target="#'&#1086;&#1089;&#1085;&#1086;&#1074;&#1085;&#1086;&#1077; &#1084;&#1077;&#1085;&#1102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&#1090;&#1088;&#1091;&#1076;&#1086;&#1077;&#1084;&#1082;&#1086;&#1089;&#1090;&#1100; &#1088;&#1077;&#1084;&#1086;&#1085;&#1090;&#1072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&#1087;&#1083;&#1072;&#1085; &#1088;&#1077;&#1084;&#1086;&#1085;&#1090;&#1072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1089;&#1077;&#1073;&#1077;&#1089;&#1090;&#1086;&#1080;&#1084;&#1086;&#1089;&#1090;&#1100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1076;&#1080;&#1072;&#1075;&#1088;&#1072;&#1084;&#1084;&#1072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../autorun.exe" TargetMode="External" /><Relationship Id="rId2" Type="http://schemas.openxmlformats.org/officeDocument/2006/relationships/hyperlink" Target="#'&#1086;&#1089;&#1085;&#1086;&#1074;&#1085;&#1086;&#1077; &#1084;&#1077;&#1085;&#1102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1089;&#1074;&#1086;&#1076;&#1082;&#1072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&#1091;&#1088;&#1086;&#1074;&#1077;&#1085;&#1100; &#1086;&#1088;&#1075;&#1072;&#1085;&#1080;&#1079;&#1072;&#1094;&#1080;&#1080;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&#1091;&#1088;&#1086;&#1074;&#1077;&#1085;&#1100; &#1086;&#1088;&#1075;&#1072;&#1085;&#1080;&#1079;&#1072;&#1094;&#1080;&#1080;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..\presentacia.ppt" TargetMode="External" /><Relationship Id="rId2" Type="http://schemas.openxmlformats.org/officeDocument/2006/relationships/hyperlink" Target="#'&#1086;&#1089;&#1085;&#1086;&#1074;&#1085;&#1086;&#1077; &#1084;&#1077;&#1085;&#1102;'!A1" /><Relationship Id="rId3" Type="http://schemas.openxmlformats.org/officeDocument/2006/relationships/hyperlink" Target="../../autorun.exe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86;&#1073;&#1086;&#1088;&#1091;&#1076;&#1086;&#1074;&#1072;&#1085;&#1080;&#1077;!A1" /><Relationship Id="rId2" Type="http://schemas.openxmlformats.org/officeDocument/2006/relationships/hyperlink" Target="#'&#1086;&#1089;&#1085;&#1086;&#1074;&#1085;&#1086;&#1077; &#1084;&#1077;&#1085;&#1102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79;&#1072;&#1075;&#1088;&#1091;&#1079;&#1082;&#1072;!A1" /><Relationship Id="rId2" Type="http://schemas.openxmlformats.org/officeDocument/2006/relationships/hyperlink" Target="#'&#1086;&#1089;&#1085;&#1086;&#1074;&#1085;&#1086;&#1077; &#1084;&#1077;&#1085;&#1102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87;&#1083;&#1086;&#1097;&#1072;&#1076;&#1100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&#1086;&#1089;&#1085;&#1086;&#1074;&#1085;&#1086;&#1077; &#1084;&#1077;&#1085;&#1102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16</xdr:row>
      <xdr:rowOff>171450</xdr:rowOff>
    </xdr:from>
    <xdr:to>
      <xdr:col>11</xdr:col>
      <xdr:colOff>304800</xdr:colOff>
      <xdr:row>19</xdr:row>
      <xdr:rowOff>171450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200650" y="3924300"/>
          <a:ext cx="2752725" cy="714375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 меню</a:t>
          </a:r>
        </a:p>
      </xdr:txBody>
    </xdr:sp>
    <xdr:clientData/>
  </xdr:twoCellAnchor>
  <xdr:twoCellAnchor>
    <xdr:from>
      <xdr:col>1</xdr:col>
      <xdr:colOff>95250</xdr:colOff>
      <xdr:row>16</xdr:row>
      <xdr:rowOff>0</xdr:rowOff>
    </xdr:from>
    <xdr:to>
      <xdr:col>2</xdr:col>
      <xdr:colOff>447675</xdr:colOff>
      <xdr:row>19</xdr:row>
      <xdr:rowOff>180975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90575" y="3752850"/>
          <a:ext cx="1047750" cy="895350"/>
        </a:xfrm>
        <a:prstGeom prst="noSmoking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ВЫХОД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104775</xdr:rowOff>
    </xdr:from>
    <xdr:to>
      <xdr:col>3</xdr:col>
      <xdr:colOff>171450</xdr:colOff>
      <xdr:row>17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" y="2990850"/>
          <a:ext cx="154305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22</xdr:row>
      <xdr:rowOff>85725</xdr:rowOff>
    </xdr:from>
    <xdr:to>
      <xdr:col>4</xdr:col>
      <xdr:colOff>1114425</xdr:colOff>
      <xdr:row>25</xdr:row>
      <xdr:rowOff>85725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019425" y="4905375"/>
          <a:ext cx="131445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20</xdr:row>
      <xdr:rowOff>76200</xdr:rowOff>
    </xdr:from>
    <xdr:to>
      <xdr:col>12</xdr:col>
      <xdr:colOff>523875</xdr:colOff>
      <xdr:row>23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162800" y="3724275"/>
          <a:ext cx="1590675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104775</xdr:rowOff>
    </xdr:from>
    <xdr:to>
      <xdr:col>3</xdr:col>
      <xdr:colOff>171450</xdr:colOff>
      <xdr:row>17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" y="2990850"/>
          <a:ext cx="154305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11</xdr:row>
      <xdr:rowOff>161925</xdr:rowOff>
    </xdr:from>
    <xdr:to>
      <xdr:col>10</xdr:col>
      <xdr:colOff>19050</xdr:colOff>
      <xdr:row>14</xdr:row>
      <xdr:rowOff>142875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8858250" y="2533650"/>
          <a:ext cx="110490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95250</xdr:rowOff>
    </xdr:from>
    <xdr:to>
      <xdr:col>16</xdr:col>
      <xdr:colOff>609600</xdr:colOff>
      <xdr:row>15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334625" y="2257425"/>
          <a:ext cx="2981325" cy="9429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
 меню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104775</xdr:rowOff>
    </xdr:from>
    <xdr:to>
      <xdr:col>3</xdr:col>
      <xdr:colOff>171450</xdr:colOff>
      <xdr:row>17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" y="2990850"/>
          <a:ext cx="154305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16</xdr:row>
      <xdr:rowOff>9525</xdr:rowOff>
    </xdr:from>
    <xdr:to>
      <xdr:col>5</xdr:col>
      <xdr:colOff>285750</xdr:colOff>
      <xdr:row>18</xdr:row>
      <xdr:rowOff>95250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5448300" y="3152775"/>
          <a:ext cx="224790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4</xdr:row>
      <xdr:rowOff>28575</xdr:rowOff>
    </xdr:from>
    <xdr:to>
      <xdr:col>9</xdr:col>
      <xdr:colOff>552450</xdr:colOff>
      <xdr:row>6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143625" y="1209675"/>
          <a:ext cx="224790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10</xdr:row>
      <xdr:rowOff>266700</xdr:rowOff>
    </xdr:from>
    <xdr:to>
      <xdr:col>4</xdr:col>
      <xdr:colOff>1466850</xdr:colOff>
      <xdr:row>11</xdr:row>
      <xdr:rowOff>47625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753350" y="2724150"/>
          <a:ext cx="2247900" cy="26670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</xdr:row>
      <xdr:rowOff>171450</xdr:rowOff>
    </xdr:from>
    <xdr:to>
      <xdr:col>5</xdr:col>
      <xdr:colOff>200025</xdr:colOff>
      <xdr:row>7</xdr:row>
      <xdr:rowOff>190500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1506200" y="1857375"/>
          <a:ext cx="1181100" cy="1009650"/>
        </a:xfrm>
        <a:prstGeom prst="noSmoking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ВЫХОД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8</xdr:row>
      <xdr:rowOff>123825</xdr:rowOff>
    </xdr:from>
    <xdr:to>
      <xdr:col>20</xdr:col>
      <xdr:colOff>533400</xdr:colOff>
      <xdr:row>11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5744825" y="1781175"/>
          <a:ext cx="2781300" cy="43815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 меню</a:t>
          </a:r>
        </a:p>
      </xdr:txBody>
    </xdr:sp>
    <xdr:clientData/>
  </xdr:twoCellAnchor>
  <xdr:twoCellAnchor>
    <xdr:from>
      <xdr:col>8</xdr:col>
      <xdr:colOff>228600</xdr:colOff>
      <xdr:row>12</xdr:row>
      <xdr:rowOff>66675</xdr:rowOff>
    </xdr:from>
    <xdr:to>
      <xdr:col>12</xdr:col>
      <xdr:colOff>219075</xdr:colOff>
      <xdr:row>18</xdr:row>
      <xdr:rowOff>28575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9877425" y="2390775"/>
          <a:ext cx="2771775" cy="93345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
 меню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104775</xdr:rowOff>
    </xdr:from>
    <xdr:to>
      <xdr:col>3</xdr:col>
      <xdr:colOff>171450</xdr:colOff>
      <xdr:row>18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" y="3409950"/>
          <a:ext cx="154305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10</xdr:row>
      <xdr:rowOff>95250</xdr:rowOff>
    </xdr:from>
    <xdr:to>
      <xdr:col>11</xdr:col>
      <xdr:colOff>76200</xdr:colOff>
      <xdr:row>13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344150" y="2743200"/>
          <a:ext cx="110490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142875</xdr:rowOff>
    </xdr:from>
    <xdr:to>
      <xdr:col>10</xdr:col>
      <xdr:colOff>419100</xdr:colOff>
      <xdr:row>13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0096500" y="2314575"/>
          <a:ext cx="110490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26</xdr:row>
      <xdr:rowOff>85725</xdr:rowOff>
    </xdr:from>
    <xdr:to>
      <xdr:col>9</xdr:col>
      <xdr:colOff>142875</xdr:colOff>
      <xdr:row>29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915025" y="4562475"/>
          <a:ext cx="156210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104775</xdr:rowOff>
    </xdr:from>
    <xdr:to>
      <xdr:col>3</xdr:col>
      <xdr:colOff>171450</xdr:colOff>
      <xdr:row>18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" y="3409950"/>
          <a:ext cx="154305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114300</xdr:rowOff>
    </xdr:from>
    <xdr:to>
      <xdr:col>5</xdr:col>
      <xdr:colOff>904875</xdr:colOff>
      <xdr:row>9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219950" y="1181100"/>
          <a:ext cx="112395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2962275</xdr:colOff>
      <xdr:row>20</xdr:row>
      <xdr:rowOff>76200</xdr:rowOff>
    </xdr:from>
    <xdr:to>
      <xdr:col>2</xdr:col>
      <xdr:colOff>5581650</xdr:colOff>
      <xdr:row>24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105275" y="4124325"/>
          <a:ext cx="2619375" cy="66675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Построить диаграммы по себестоимости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</xdr:row>
      <xdr:rowOff>142875</xdr:rowOff>
    </xdr:from>
    <xdr:to>
      <xdr:col>15</xdr:col>
      <xdr:colOff>304800</xdr:colOff>
      <xdr:row>4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048750" y="304800"/>
          <a:ext cx="1543050" cy="5810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104775</xdr:rowOff>
    </xdr:from>
    <xdr:to>
      <xdr:col>3</xdr:col>
      <xdr:colOff>171450</xdr:colOff>
      <xdr:row>18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" y="3333750"/>
          <a:ext cx="154305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20</xdr:row>
      <xdr:rowOff>47625</xdr:rowOff>
    </xdr:from>
    <xdr:to>
      <xdr:col>0</xdr:col>
      <xdr:colOff>2571750</xdr:colOff>
      <xdr:row>23</xdr:row>
      <xdr:rowOff>76200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542925" y="4848225"/>
          <a:ext cx="2028825" cy="514350"/>
        </a:xfrm>
        <a:prstGeom prst="lef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Выход</a:t>
          </a:r>
        </a:p>
      </xdr:txBody>
    </xdr:sp>
    <xdr:clientData/>
  </xdr:twoCellAnchor>
  <xdr:twoCellAnchor>
    <xdr:from>
      <xdr:col>1</xdr:col>
      <xdr:colOff>542925</xdr:colOff>
      <xdr:row>19</xdr:row>
      <xdr:rowOff>104775</xdr:rowOff>
    </xdr:from>
    <xdr:to>
      <xdr:col>2</xdr:col>
      <xdr:colOff>2619375</xdr:colOff>
      <xdr:row>24</xdr:row>
      <xdr:rowOff>9525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5257800" y="4743450"/>
          <a:ext cx="2762250" cy="714375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 меню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13</xdr:row>
      <xdr:rowOff>142875</xdr:rowOff>
    </xdr:from>
    <xdr:to>
      <xdr:col>9</xdr:col>
      <xdr:colOff>171450</xdr:colOff>
      <xdr:row>16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753225" y="2438400"/>
          <a:ext cx="110490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19</xdr:row>
      <xdr:rowOff>76200</xdr:rowOff>
    </xdr:from>
    <xdr:to>
      <xdr:col>2</xdr:col>
      <xdr:colOff>3343275</xdr:colOff>
      <xdr:row>22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162300" y="3248025"/>
          <a:ext cx="156210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104775</xdr:rowOff>
    </xdr:from>
    <xdr:to>
      <xdr:col>3</xdr:col>
      <xdr:colOff>171450</xdr:colOff>
      <xdr:row>20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" y="3962400"/>
          <a:ext cx="154305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7</xdr:row>
      <xdr:rowOff>114300</xdr:rowOff>
    </xdr:from>
    <xdr:to>
      <xdr:col>8</xdr:col>
      <xdr:colOff>142875</xdr:colOff>
      <xdr:row>11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2153900" y="1457325"/>
          <a:ext cx="1123950" cy="64770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7</xdr:row>
      <xdr:rowOff>114300</xdr:rowOff>
    </xdr:from>
    <xdr:to>
      <xdr:col>6</xdr:col>
      <xdr:colOff>142875</xdr:colOff>
      <xdr:row>10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619875" y="1362075"/>
          <a:ext cx="1123950" cy="485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15</xdr:row>
      <xdr:rowOff>76200</xdr:rowOff>
    </xdr:from>
    <xdr:to>
      <xdr:col>8</xdr:col>
      <xdr:colOff>552450</xdr:colOff>
      <xdr:row>18</xdr:row>
      <xdr:rowOff>76200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552950" y="2600325"/>
          <a:ext cx="1562100" cy="5238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47625</xdr:rowOff>
    </xdr:from>
    <xdr:to>
      <xdr:col>9</xdr:col>
      <xdr:colOff>0</xdr:colOff>
      <xdr:row>9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1191875" y="1295400"/>
          <a:ext cx="0" cy="876300"/>
        </a:xfrm>
        <a:prstGeom prst="lef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Выход</a:t>
          </a:r>
        </a:p>
      </xdr:txBody>
    </xdr:sp>
    <xdr:clientData/>
  </xdr:twoCellAnchor>
  <xdr:twoCellAnchor>
    <xdr:from>
      <xdr:col>9</xdr:col>
      <xdr:colOff>533400</xdr:colOff>
      <xdr:row>11</xdr:row>
      <xdr:rowOff>104775</xdr:rowOff>
    </xdr:from>
    <xdr:to>
      <xdr:col>12</xdr:col>
      <xdr:colOff>0</xdr:colOff>
      <xdr:row>14</xdr:row>
      <xdr:rowOff>314325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11725275" y="2838450"/>
          <a:ext cx="1552575" cy="1323975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 меню</a:t>
          </a:r>
        </a:p>
      </xdr:txBody>
    </xdr:sp>
    <xdr:clientData/>
  </xdr:twoCellAnchor>
  <xdr:twoCellAnchor>
    <xdr:from>
      <xdr:col>10</xdr:col>
      <xdr:colOff>9525</xdr:colOff>
      <xdr:row>16</xdr:row>
      <xdr:rowOff>28575</xdr:rowOff>
    </xdr:from>
    <xdr:to>
      <xdr:col>11</xdr:col>
      <xdr:colOff>523875</xdr:colOff>
      <xdr:row>18</xdr:row>
      <xdr:rowOff>257175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11896725" y="4533900"/>
          <a:ext cx="1209675" cy="866775"/>
        </a:xfrm>
        <a:prstGeom prst="noSmoking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ВЫХОД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104775</xdr:rowOff>
    </xdr:from>
    <xdr:to>
      <xdr:col>3</xdr:col>
      <xdr:colOff>171450</xdr:colOff>
      <xdr:row>17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5800" y="2990850"/>
          <a:ext cx="1543050" cy="4857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основное меню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16</xdr:row>
      <xdr:rowOff>95250</xdr:rowOff>
    </xdr:from>
    <xdr:to>
      <xdr:col>6</xdr:col>
      <xdr:colOff>314325</xdr:colOff>
      <xdr:row>20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14875" y="3810000"/>
          <a:ext cx="3238500" cy="68580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  <xdr:twoCellAnchor>
    <xdr:from>
      <xdr:col>0</xdr:col>
      <xdr:colOff>619125</xdr:colOff>
      <xdr:row>17</xdr:row>
      <xdr:rowOff>0</xdr:rowOff>
    </xdr:from>
    <xdr:to>
      <xdr:col>3</xdr:col>
      <xdr:colOff>400050</xdr:colOff>
      <xdr:row>20</xdr:row>
      <xdr:rowOff>95250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19125" y="3876675"/>
          <a:ext cx="3333750" cy="5810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 меню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16</xdr:row>
      <xdr:rowOff>66675</xdr:rowOff>
    </xdr:from>
    <xdr:to>
      <xdr:col>7</xdr:col>
      <xdr:colOff>95250</xdr:colOff>
      <xdr:row>20</xdr:row>
      <xdr:rowOff>104775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990975" y="3905250"/>
          <a:ext cx="3019425" cy="68580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  <xdr:twoCellAnchor>
    <xdr:from>
      <xdr:col>0</xdr:col>
      <xdr:colOff>590550</xdr:colOff>
      <xdr:row>16</xdr:row>
      <xdr:rowOff>85725</xdr:rowOff>
    </xdr:from>
    <xdr:to>
      <xdr:col>3</xdr:col>
      <xdr:colOff>257175</xdr:colOff>
      <xdr:row>20</xdr:row>
      <xdr:rowOff>28575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90550" y="3924300"/>
          <a:ext cx="2781300" cy="59055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 меню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19</xdr:row>
      <xdr:rowOff>66675</xdr:rowOff>
    </xdr:from>
    <xdr:to>
      <xdr:col>4</xdr:col>
      <xdr:colOff>771525</xdr:colOff>
      <xdr:row>23</xdr:row>
      <xdr:rowOff>104775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667125" y="3143250"/>
          <a:ext cx="2000250" cy="68580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ДАЛЕЕ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21</xdr:row>
      <xdr:rowOff>28575</xdr:rowOff>
    </xdr:from>
    <xdr:to>
      <xdr:col>5</xdr:col>
      <xdr:colOff>581025</xdr:colOff>
      <xdr:row>24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933825" y="3429000"/>
          <a:ext cx="2752725" cy="485775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Перейти в основное 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8"/>
  <sheetViews>
    <sheetView workbookViewId="0" topLeftCell="A1">
      <selection activeCell="D18" sqref="D18"/>
    </sheetView>
  </sheetViews>
  <sheetFormatPr defaultColWidth="9.00390625" defaultRowHeight="12.75"/>
  <cols>
    <col min="1" max="16384" width="9.125" style="1" customWidth="1"/>
  </cols>
  <sheetData>
    <row r="1" spans="6:49" ht="18.75">
      <c r="F1" s="140" t="s">
        <v>443</v>
      </c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6:49" ht="18.75">
      <c r="F2" s="140" t="s">
        <v>444</v>
      </c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</row>
    <row r="3" spans="6:49" ht="12.75">
      <c r="F3" s="141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6:49" ht="18.75">
      <c r="F4" s="140" t="s">
        <v>445</v>
      </c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</row>
    <row r="5" spans="6:49" ht="18.75">
      <c r="F5" s="140" t="s">
        <v>446</v>
      </c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</row>
    <row r="6" spans="6:49" ht="18.75">
      <c r="F6" s="140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</row>
    <row r="7" spans="6:49" ht="18.75">
      <c r="F7" s="142" t="s">
        <v>447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</row>
    <row r="8" spans="6:49" ht="18.75">
      <c r="F8" s="140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</row>
    <row r="9" spans="6:49" ht="20.25">
      <c r="F9" s="143" t="s">
        <v>448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</row>
    <row r="10" spans="6:49" ht="18.75">
      <c r="F10" s="14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</row>
    <row r="11" spans="6:49" ht="18.75">
      <c r="F11" s="140" t="s">
        <v>449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</row>
    <row r="12" spans="6:49" ht="18.75">
      <c r="F12" s="140" t="s">
        <v>450</v>
      </c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</row>
    <row r="13" spans="6:49" ht="18.75">
      <c r="F13" s="140" t="s">
        <v>451</v>
      </c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</row>
    <row r="14" spans="6:49" ht="18.75">
      <c r="F14" s="140" t="s">
        <v>452</v>
      </c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</row>
    <row r="15" spans="6:49" ht="18.75">
      <c r="F15" s="140" t="s">
        <v>453</v>
      </c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</row>
    <row r="16" spans="6:49" ht="18.75">
      <c r="F16" s="140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</row>
    <row r="17" spans="6:49" ht="18.75">
      <c r="F17" s="144" t="s">
        <v>454</v>
      </c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</row>
    <row r="18" spans="6:49" ht="18.75">
      <c r="F18" s="140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</row>
    <row r="19" spans="6:49" ht="18.75">
      <c r="F19" s="140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</row>
    <row r="20" spans="6:49" ht="18.75">
      <c r="F20" s="142" t="s">
        <v>455</v>
      </c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</row>
    <row r="21" spans="22:49" ht="12.75"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</row>
    <row r="22" spans="22:49" ht="12.75"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</row>
    <row r="23" spans="22:49" ht="12.75"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</row>
    <row r="24" spans="16:49" ht="18.75">
      <c r="P24" s="145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</row>
    <row r="25" spans="16:49" ht="18.75">
      <c r="P25" s="145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</row>
    <row r="26" spans="16:49" ht="18.75">
      <c r="P26" s="145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</row>
    <row r="27" spans="2:49" ht="18.75">
      <c r="B27" s="216" t="s">
        <v>456</v>
      </c>
      <c r="C27" s="21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</row>
    <row r="28" spans="22:49" ht="12.75"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</row>
    <row r="29" spans="5:49" ht="18.75">
      <c r="E29" s="142" t="s">
        <v>457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</row>
    <row r="30" spans="5:49" ht="18.75">
      <c r="E30" s="144" t="s">
        <v>465</v>
      </c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</row>
    <row r="31" spans="5:49" ht="18.75">
      <c r="E31" s="140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</row>
    <row r="32" spans="5:49" ht="12.75" customHeight="1">
      <c r="E32" s="144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spans="5:49" ht="12.75" customHeight="1">
      <c r="E33" s="142" t="s">
        <v>458</v>
      </c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</row>
    <row r="34" spans="2:49" ht="33" customHeight="1">
      <c r="B34" s="217" t="s">
        <v>466</v>
      </c>
      <c r="C34" s="217"/>
      <c r="D34" s="217"/>
      <c r="E34" s="217"/>
      <c r="F34" s="217"/>
      <c r="G34" s="217"/>
      <c r="H34" s="217"/>
      <c r="I34" s="217"/>
      <c r="J34" s="217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</row>
    <row r="35" spans="2:49" ht="12.75" customHeight="1">
      <c r="B35" s="217"/>
      <c r="C35" s="217"/>
      <c r="D35" s="217"/>
      <c r="E35" s="217"/>
      <c r="F35" s="217"/>
      <c r="G35" s="217"/>
      <c r="H35" s="217"/>
      <c r="I35" s="217"/>
      <c r="J35" s="217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</row>
    <row r="36" spans="2:49" ht="12.75" customHeight="1">
      <c r="B36" s="217"/>
      <c r="C36" s="217"/>
      <c r="D36" s="217"/>
      <c r="E36" s="217"/>
      <c r="F36" s="217"/>
      <c r="G36" s="217"/>
      <c r="H36" s="217"/>
      <c r="I36" s="217"/>
      <c r="J36" s="217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</row>
    <row r="37" spans="2:49" ht="36" customHeight="1">
      <c r="B37" s="217" t="s">
        <v>467</v>
      </c>
      <c r="C37" s="217"/>
      <c r="D37" s="217"/>
      <c r="E37" s="217"/>
      <c r="F37" s="217"/>
      <c r="G37" s="217"/>
      <c r="H37" s="217"/>
      <c r="I37" s="217"/>
      <c r="J37" s="217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</row>
    <row r="38" spans="2:49" ht="12.75">
      <c r="B38" s="217"/>
      <c r="C38" s="217"/>
      <c r="D38" s="217"/>
      <c r="E38" s="217"/>
      <c r="F38" s="217"/>
      <c r="G38" s="217"/>
      <c r="H38" s="217"/>
      <c r="I38" s="217"/>
      <c r="J38" s="217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</row>
    <row r="39" spans="2:49" ht="12.75">
      <c r="B39" s="217"/>
      <c r="C39" s="217"/>
      <c r="D39" s="217"/>
      <c r="E39" s="217"/>
      <c r="F39" s="217"/>
      <c r="G39" s="217"/>
      <c r="H39" s="217"/>
      <c r="I39" s="217"/>
      <c r="J39" s="217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</row>
    <row r="40" spans="22:49" ht="12.75"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</row>
    <row r="41" spans="22:49" ht="12.75"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</row>
    <row r="42" spans="22:49" ht="12.75"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</row>
    <row r="43" spans="2:49" ht="18.75">
      <c r="B43" s="145" t="s">
        <v>459</v>
      </c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</row>
    <row r="44" spans="2:49" ht="18.75">
      <c r="B44" s="145" t="s">
        <v>460</v>
      </c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</row>
    <row r="45" spans="2:49" ht="18.75">
      <c r="B45" s="145" t="s">
        <v>461</v>
      </c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</row>
    <row r="46" spans="2:49" ht="18.75">
      <c r="B46" s="145" t="s">
        <v>462</v>
      </c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</row>
    <row r="47" spans="5:49" ht="18.75">
      <c r="E47" s="145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</row>
    <row r="48" spans="5:49" ht="18.75">
      <c r="E48" s="145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</row>
    <row r="49" spans="5:49" ht="18.75">
      <c r="E49" s="14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</row>
    <row r="50" spans="5:49" ht="18.75">
      <c r="E50" s="146" t="s">
        <v>463</v>
      </c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</row>
    <row r="51" spans="5:49" ht="18.75">
      <c r="E51" s="147" t="s">
        <v>464</v>
      </c>
      <c r="H51" s="148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</row>
    <row r="52" spans="1:49" ht="12.7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</row>
    <row r="53" spans="1:49" ht="12.7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</row>
    <row r="54" spans="1:49" ht="12.7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</row>
    <row r="55" spans="1:49" ht="12.7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</row>
    <row r="56" spans="1:49" ht="12.7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</row>
    <row r="57" spans="1:49" ht="12.7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</row>
    <row r="58" spans="1:49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</row>
    <row r="59" spans="1:49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</row>
    <row r="60" spans="1:49" ht="12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</row>
    <row r="61" spans="1:49" ht="12.7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</row>
    <row r="62" spans="1:49" ht="12.7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</row>
    <row r="63" spans="1:49" ht="12.7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</row>
    <row r="64" spans="1:49" ht="12.7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</row>
    <row r="65" spans="1:49" ht="12.7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</row>
    <row r="66" spans="1:49" ht="12.7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</row>
    <row r="67" spans="1:49" ht="12.7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</row>
    <row r="68" spans="1:49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</row>
    <row r="69" spans="1:49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</row>
    <row r="70" spans="1:49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</row>
    <row r="71" spans="1:49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</row>
    <row r="72" spans="1:49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</row>
    <row r="73" spans="1:49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</row>
    <row r="74" spans="1:49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</row>
    <row r="75" spans="1:49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</row>
    <row r="76" spans="1:49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</row>
    <row r="77" spans="1:49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</row>
    <row r="78" spans="1:49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</row>
    <row r="79" spans="1:49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</row>
    <row r="80" spans="1:49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</row>
    <row r="81" spans="1:49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</row>
    <row r="82" spans="1:49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</row>
    <row r="83" spans="1:49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</row>
    <row r="84" spans="1:49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</row>
    <row r="85" spans="1:49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</row>
    <row r="86" spans="1:49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</row>
    <row r="87" spans="1:49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</row>
    <row r="88" spans="1:49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</row>
    <row r="89" spans="1:49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</row>
    <row r="90" spans="1:49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</row>
    <row r="91" spans="1:49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</row>
    <row r="92" spans="1:49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</row>
    <row r="93" spans="1:49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</row>
    <row r="94" spans="1:49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</row>
    <row r="95" spans="1:49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</row>
    <row r="96" spans="1:49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</row>
    <row r="97" spans="1:49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</row>
    <row r="98" spans="1:49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</row>
    <row r="99" spans="1:49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</row>
    <row r="100" spans="1:49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</row>
    <row r="101" spans="1:49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</row>
    <row r="102" spans="1:49" ht="12.7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</row>
    <row r="103" spans="1:49" ht="12.7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</row>
    <row r="104" spans="1:49" ht="12.7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</row>
    <row r="105" spans="1:49" ht="12.7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</row>
    <row r="106" spans="1:49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</row>
    <row r="107" spans="1:49" ht="12.7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</row>
    <row r="108" spans="1:49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</row>
    <row r="109" spans="1:49" ht="12.7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</row>
    <row r="110" spans="1:49" ht="12.7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</row>
    <row r="111" spans="1:49" ht="12.7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</row>
    <row r="112" spans="1:49" ht="12.7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</row>
    <row r="113" spans="1:49" ht="12.7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</row>
    <row r="114" spans="1:49" ht="12.7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</row>
    <row r="115" spans="1:49" ht="12.7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</row>
    <row r="116" spans="1:49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</row>
    <row r="117" spans="1:49" ht="12.7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</row>
    <row r="118" spans="1:49" ht="12.7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</row>
    <row r="119" spans="1:49" ht="12.7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</row>
    <row r="120" spans="1:49" ht="12.7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</row>
    <row r="121" spans="1:49" ht="12.7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</row>
    <row r="122" spans="1:49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</row>
    <row r="123" spans="1:49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</row>
    <row r="124" spans="1:49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</row>
    <row r="125" spans="1:49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</row>
    <row r="126" spans="1:49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</row>
    <row r="127" spans="1:49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</row>
    <row r="128" spans="1:49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</row>
    <row r="129" spans="1:49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</row>
    <row r="130" spans="1:49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</row>
    <row r="131" spans="1:49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</row>
    <row r="132" spans="1:49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</row>
    <row r="133" spans="1:49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</row>
    <row r="134" spans="1:49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</row>
    <row r="135" spans="1:49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</row>
    <row r="136" spans="1:49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</row>
    <row r="137" spans="1:49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</row>
    <row r="138" spans="1:49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</row>
    <row r="139" spans="1:49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</row>
    <row r="140" spans="1:49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</row>
    <row r="141" spans="1:49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</row>
    <row r="142" spans="1:49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</row>
    <row r="143" spans="1:49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</row>
    <row r="144" spans="1:49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</row>
    <row r="145" spans="1:49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</row>
    <row r="146" spans="1:49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</row>
    <row r="147" spans="1:49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</row>
    <row r="148" spans="1:49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</row>
    <row r="149" spans="1:49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</row>
    <row r="150" spans="1:49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</row>
    <row r="151" spans="1:49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</row>
    <row r="152" spans="1:49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</row>
    <row r="153" spans="1:49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</row>
    <row r="154" spans="1:49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</row>
    <row r="155" spans="1:49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</row>
    <row r="156" spans="1:49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</row>
    <row r="157" spans="1:49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</row>
    <row r="158" spans="1:44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</row>
    <row r="159" spans="1:44" ht="12.7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</row>
    <row r="160" spans="1:44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</row>
    <row r="161" spans="1:44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</row>
    <row r="162" spans="1:44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</row>
    <row r="163" spans="1:44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</row>
    <row r="164" spans="1:44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</row>
    <row r="165" spans="1:44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</row>
    <row r="166" spans="1:44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</row>
    <row r="167" spans="1:44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</row>
    <row r="168" spans="1:44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</row>
    <row r="169" spans="1:44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</row>
    <row r="170" spans="1:44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</row>
    <row r="171" spans="1:44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</row>
    <row r="172" spans="1:44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</row>
    <row r="173" spans="1:44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</row>
    <row r="174" spans="1:44" ht="12.7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</row>
    <row r="175" spans="1:44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</row>
    <row r="176" spans="1:44" ht="12.7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</row>
    <row r="177" spans="1:44" ht="12.7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</row>
    <row r="178" spans="1:44" ht="12.7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</row>
    <row r="179" spans="1:44" ht="12.7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</row>
    <row r="180" spans="1:44" ht="12.7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</row>
    <row r="181" spans="1:44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</row>
    <row r="182" spans="1:44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</row>
    <row r="183" spans="1:44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</row>
    <row r="184" spans="1:44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</row>
    <row r="185" spans="1:44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</row>
    <row r="186" spans="1:44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</row>
    <row r="187" spans="1:44" ht="12.7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</row>
    <row r="188" spans="1:44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</row>
    <row r="189" spans="1:44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</row>
    <row r="190" spans="1:44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</row>
    <row r="191" spans="1:44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</row>
    <row r="192" spans="1:44" ht="12.7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</row>
    <row r="193" spans="1:44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</row>
    <row r="194" spans="1:44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</row>
    <row r="195" spans="1:44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</row>
    <row r="196" spans="1:44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</row>
    <row r="197" spans="1:44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</row>
    <row r="198" spans="1:44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</row>
    <row r="199" spans="1:44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</row>
    <row r="200" spans="1:44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</row>
    <row r="201" spans="1:44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</row>
    <row r="202" spans="1:44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</row>
    <row r="203" spans="1:44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</row>
    <row r="204" spans="1:44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</row>
    <row r="205" spans="1:44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</row>
    <row r="206" spans="1:44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</row>
    <row r="207" spans="1:44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</row>
    <row r="208" spans="1:44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</row>
    <row r="209" spans="1:44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</row>
    <row r="210" spans="1:44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</row>
    <row r="211" spans="1:44" ht="12.7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</row>
    <row r="212" spans="1:44" ht="12.7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</row>
    <row r="213" spans="1:44" ht="12.7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</row>
    <row r="214" spans="1:44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</row>
    <row r="215" spans="1:44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</row>
    <row r="216" spans="1:44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</row>
    <row r="217" spans="1:44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</row>
    <row r="218" spans="1:44" ht="12.7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</row>
    <row r="219" spans="1:44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</row>
    <row r="220" spans="1:44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</row>
    <row r="221" spans="1:44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</row>
    <row r="222" spans="1:44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</row>
    <row r="223" spans="1:44" ht="12.7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</row>
    <row r="224" spans="1:44" ht="12.7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</row>
    <row r="225" spans="1:44" ht="12.7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</row>
    <row r="226" spans="1:44" ht="12.7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</row>
    <row r="227" spans="1:44" ht="12.7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</row>
    <row r="228" spans="1:44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</row>
    <row r="229" spans="1:44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</row>
    <row r="230" spans="1:44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</row>
    <row r="231" spans="1:44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</row>
    <row r="232" spans="1:44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</row>
    <row r="233" spans="1:44" ht="12.7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</row>
    <row r="234" spans="1:44" ht="12.7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</row>
    <row r="235" spans="1:44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</row>
    <row r="236" spans="1:44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</row>
    <row r="237" spans="1:44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</row>
    <row r="238" spans="1:44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</row>
    <row r="239" spans="1:44" ht="12.7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</row>
    <row r="240" spans="1:44" ht="12.7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</row>
    <row r="241" spans="1:44" ht="12.7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</row>
    <row r="242" spans="1:44" ht="12.7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</row>
    <row r="243" spans="1:44" ht="12.7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</row>
    <row r="244" spans="1:44" ht="12.7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</row>
    <row r="245" spans="1:44" ht="12.7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</row>
    <row r="246" spans="1:44" ht="12.7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</row>
    <row r="247" spans="1:44" ht="12.7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</row>
    <row r="248" spans="1:44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</row>
    <row r="249" spans="1:44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</row>
    <row r="250" spans="1:44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</row>
    <row r="251" spans="1:44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</row>
    <row r="252" spans="1:44" ht="12.7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</row>
    <row r="253" spans="1:44" ht="12.7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</row>
    <row r="254" spans="1:44" ht="12.7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</row>
    <row r="255" spans="1:44" ht="12.7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</row>
    <row r="256" spans="1:44" ht="12.7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</row>
    <row r="257" spans="1:44" ht="12.7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</row>
    <row r="258" spans="1:44" ht="12.7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</row>
    <row r="259" spans="1:44" ht="12.7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</row>
    <row r="260" spans="1:44" ht="12.7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</row>
    <row r="261" spans="1:44" ht="12.7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</row>
    <row r="262" spans="1:44" ht="12.7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</row>
    <row r="263" spans="1:44" ht="12.7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</row>
    <row r="264" spans="1:44" ht="12.7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</row>
    <row r="265" spans="1:44" ht="12.7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</row>
    <row r="266" spans="1:44" ht="12.7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</row>
    <row r="267" spans="1:44" ht="12.7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</row>
    <row r="268" spans="1:44" ht="12.7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</row>
    <row r="269" spans="1:44" ht="12.7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</row>
    <row r="270" spans="1:44" ht="12.7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</row>
    <row r="271" spans="1:44" ht="12.7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</row>
    <row r="272" spans="1:44" ht="12.7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</row>
    <row r="273" spans="1:44" ht="12.7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</row>
    <row r="274" spans="1:44" ht="12.7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</row>
    <row r="275" spans="1:44" ht="12.7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</row>
    <row r="276" spans="1:44" ht="12.7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</row>
    <row r="277" spans="1:44" ht="12.7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</row>
    <row r="278" spans="1:44" ht="12.7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</row>
    <row r="279" spans="1:44" ht="12.7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</row>
    <row r="280" spans="1:44" ht="12.7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</row>
    <row r="281" spans="1:44" ht="12.7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</row>
    <row r="282" spans="1:44" ht="12.7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</row>
    <row r="283" spans="1:44" ht="12.7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</row>
    <row r="284" spans="1:44" ht="12.7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</row>
    <row r="285" spans="1:44" ht="12.7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</row>
    <row r="286" spans="1:44" ht="12.7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</row>
    <row r="287" spans="1:44" ht="12.7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</row>
    <row r="288" spans="1:44" ht="12.7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</row>
    <row r="289" spans="1:44" ht="12.7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</row>
    <row r="290" spans="1:44" ht="12.7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</row>
    <row r="291" spans="1:44" ht="12.7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</row>
    <row r="292" spans="1:44" ht="12.7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</row>
    <row r="293" spans="1:44" ht="12.7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</row>
    <row r="294" spans="1:44" ht="12.7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</row>
    <row r="295" spans="1:44" ht="12.7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</row>
    <row r="296" spans="1:44" ht="12.7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</row>
    <row r="297" spans="1:44" ht="12.7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</row>
    <row r="298" spans="1:44" ht="12.7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</row>
    <row r="299" spans="1:44" ht="12.7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</row>
    <row r="300" spans="1:44" ht="12.7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</row>
    <row r="301" spans="1:44" ht="12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</row>
    <row r="302" spans="1:44" ht="12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</row>
    <row r="303" spans="1:44" ht="12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</row>
    <row r="304" spans="1:44" ht="12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</row>
    <row r="305" spans="1:44" ht="12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</row>
    <row r="306" spans="1:44" ht="12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</row>
    <row r="307" spans="1:44" ht="12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</row>
    <row r="308" spans="1:44" ht="12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</row>
    <row r="309" spans="1:44" ht="12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</row>
    <row r="310" spans="1:44" ht="12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</row>
    <row r="311" spans="1:44" ht="12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</row>
    <row r="312" spans="1:44" ht="12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</row>
    <row r="313" spans="1:44" ht="12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</row>
    <row r="314" spans="1:44" ht="12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</row>
    <row r="315" spans="1:44" ht="12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</row>
    <row r="316" spans="1:44" ht="12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</row>
    <row r="317" spans="1:44" ht="12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</row>
    <row r="318" spans="1:44" ht="12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</row>
    <row r="319" spans="1:44" ht="12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</row>
    <row r="320" spans="1:44" ht="12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</row>
    <row r="321" spans="1:44" ht="12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</row>
    <row r="322" spans="1:44" ht="12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</row>
    <row r="323" spans="1:44" ht="12.7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</row>
    <row r="324" spans="1:44" ht="12.7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</row>
    <row r="325" spans="1:44" ht="12.7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</row>
    <row r="326" spans="1:44" ht="12.75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</row>
    <row r="327" spans="1:44" ht="12.75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</row>
    <row r="328" spans="1:44" ht="12.75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</row>
    <row r="329" spans="1:44" ht="12.75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</row>
    <row r="330" spans="1:44" ht="12.75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</row>
    <row r="331" spans="1:44" ht="12.75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</row>
    <row r="332" spans="1:44" ht="12.75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</row>
    <row r="333" spans="1:44" ht="12.75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</row>
    <row r="334" spans="1:44" ht="12.75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</row>
    <row r="335" spans="1:44" ht="12.75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</row>
    <row r="336" spans="1:44" ht="12.75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</row>
    <row r="337" spans="1:44" ht="12.75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</row>
    <row r="338" spans="1:44" ht="12.75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</row>
    <row r="339" spans="1:44" ht="12.75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</row>
    <row r="340" spans="1:44" ht="12.75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</row>
    <row r="341" spans="1:44" ht="12.75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</row>
    <row r="342" spans="1:44" ht="12.75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</row>
    <row r="343" spans="1:44" ht="12.75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</row>
    <row r="344" spans="1:44" ht="12.75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</row>
    <row r="345" spans="1:44" ht="12.75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</row>
    <row r="346" spans="1:44" ht="12.75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</row>
    <row r="347" spans="1:44" ht="12.75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</row>
    <row r="348" spans="1:44" ht="12.75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</row>
    <row r="349" spans="1:44" ht="12.75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</row>
    <row r="350" spans="1:44" ht="12.75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</row>
    <row r="351" spans="1:44" ht="12.75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</row>
    <row r="352" spans="1:44" ht="12.75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</row>
    <row r="353" spans="1:44" ht="12.75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</row>
    <row r="354" spans="1:44" ht="12.75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</row>
    <row r="355" spans="1:44" ht="12.75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</row>
    <row r="356" spans="1:44" ht="12.75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</row>
    <row r="357" spans="1:44" ht="12.75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</row>
    <row r="358" spans="1:44" ht="12.75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</row>
    <row r="359" spans="1:44" ht="12.75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</row>
    <row r="360" spans="1:44" ht="12.75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</row>
    <row r="361" spans="1:44" ht="12.75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</row>
    <row r="362" spans="1:44" ht="12.75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</row>
    <row r="363" spans="1:44" ht="12.75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</row>
    <row r="364" spans="1:44" ht="12.75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</row>
    <row r="365" spans="1:44" ht="12.75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</row>
    <row r="366" spans="1:44" ht="12.75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</row>
    <row r="367" spans="1:44" ht="12.75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</row>
    <row r="368" spans="1:44" ht="12.75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</row>
    <row r="369" spans="1:44" ht="12.75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</row>
    <row r="370" spans="1:44" ht="12.75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</row>
    <row r="371" spans="1:44" ht="12.75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</row>
    <row r="372" spans="1:44" ht="12.75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</row>
    <row r="373" spans="1:44" ht="12.75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</row>
    <row r="374" spans="1:44" ht="12.75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</row>
    <row r="375" spans="1:44" ht="12.75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</row>
    <row r="376" spans="1:44" ht="12.75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</row>
    <row r="377" spans="1:44" ht="12.75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</row>
    <row r="378" spans="1:44" ht="12.75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</row>
    <row r="379" spans="1:44" ht="12.75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</row>
    <row r="380" spans="1:44" ht="12.75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</row>
    <row r="381" spans="1:44" ht="12.75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</row>
    <row r="382" spans="1:44" ht="12.75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</row>
    <row r="383" spans="1:44" ht="12.75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</row>
    <row r="384" spans="1:44" ht="12.75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</row>
    <row r="385" spans="1:44" ht="12.75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</row>
    <row r="386" spans="1:44" ht="12.75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</row>
    <row r="387" spans="1:44" ht="12.75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</row>
    <row r="388" spans="1:44" ht="12.75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</row>
    <row r="389" spans="1:44" ht="12.75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</row>
    <row r="390" spans="1:44" ht="12.75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</row>
    <row r="391" spans="1:44" ht="12.75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</row>
    <row r="392" spans="1:44" ht="12.75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</row>
    <row r="393" spans="1:44" ht="12.75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</row>
    <row r="394" spans="1:44" ht="12.75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</row>
    <row r="395" spans="1:44" ht="12.75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</row>
    <row r="396" spans="1:44" ht="12.75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</row>
    <row r="397" spans="1:44" ht="12.75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</row>
    <row r="398" spans="1:44" ht="12.75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</row>
    <row r="399" spans="1:44" ht="12.75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</row>
    <row r="400" spans="1:44" ht="12.75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</row>
    <row r="401" spans="1:44" ht="12.75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</row>
    <row r="402" spans="1:44" ht="12.75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</row>
    <row r="403" spans="1:44" ht="12.75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</row>
    <row r="404" spans="1:44" ht="12.75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</row>
    <row r="405" spans="1:44" ht="12.75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</row>
    <row r="406" spans="1:44" ht="12.75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</row>
    <row r="407" spans="1:44" ht="12.75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</row>
    <row r="408" spans="1:44" ht="12.75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</row>
    <row r="409" spans="1:44" ht="12.75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</row>
    <row r="410" spans="1:44" ht="12.75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</row>
    <row r="411" spans="1:44" ht="12.75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</row>
    <row r="412" spans="1:44" ht="12.75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</row>
    <row r="413" spans="1:44" ht="12.75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</row>
    <row r="414" spans="1:44" ht="12.75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</row>
    <row r="415" spans="1:44" ht="12.75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</row>
    <row r="416" spans="1:44" ht="12.75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</row>
    <row r="417" spans="1:44" ht="12.75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</row>
    <row r="418" spans="1:44" ht="12.75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</row>
    <row r="419" spans="1:44" ht="12.75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</row>
    <row r="420" spans="1:44" ht="12.75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</row>
    <row r="421" spans="1:44" ht="12.75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</row>
    <row r="422" spans="1:44" ht="12.75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</row>
    <row r="423" spans="1:44" ht="12.75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</row>
    <row r="424" spans="1:44" ht="12.75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</row>
    <row r="425" spans="1:44" ht="12.75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</row>
    <row r="426" spans="1:44" ht="12.75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</row>
    <row r="427" spans="1:44" ht="12.75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</row>
    <row r="428" spans="1:44" ht="12.75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</row>
    <row r="429" spans="1:44" ht="12.75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</row>
    <row r="430" spans="1:44" ht="12.75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</row>
    <row r="431" spans="1:44" ht="12.75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</row>
    <row r="432" spans="1:44" ht="12.75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</row>
    <row r="433" spans="1:44" ht="12.75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</row>
    <row r="434" spans="1:44" ht="12.75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</row>
    <row r="435" spans="1:44" ht="12.75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</row>
    <row r="436" spans="1:44" ht="12.75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</row>
    <row r="437" spans="1:44" ht="12.75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</row>
    <row r="438" spans="1:44" ht="12.75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</row>
    <row r="439" spans="1:44" ht="12.75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</row>
    <row r="440" spans="1:44" ht="12.75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</row>
    <row r="441" spans="1:44" ht="12.75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</row>
    <row r="442" spans="1:44" ht="12.75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</row>
    <row r="443" spans="1:44" ht="12.75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</row>
    <row r="444" spans="1:44" ht="12.75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</row>
    <row r="445" spans="1:44" ht="12.75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</row>
    <row r="446" spans="1:44" ht="12.75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</row>
    <row r="447" spans="1:44" ht="12.75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</row>
    <row r="448" spans="1:44" ht="12.75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</row>
    <row r="449" spans="1:44" ht="12.75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</row>
    <row r="450" spans="1:44" ht="12.75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</row>
    <row r="451" spans="1:44" ht="12.75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</row>
    <row r="452" spans="1:44" ht="12.75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</row>
    <row r="453" spans="1:44" ht="12.75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</row>
    <row r="454" spans="1:44" ht="12.75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</row>
    <row r="455" spans="1:44" ht="12.75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</row>
    <row r="456" spans="1:44" ht="12.75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</row>
    <row r="457" spans="1:44" ht="12.75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</row>
    <row r="458" spans="1:44" ht="12.75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</row>
    <row r="459" spans="1:44" ht="12.75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</row>
    <row r="460" spans="1:44" ht="12.75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</row>
    <row r="461" spans="1:44" ht="12.75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</row>
    <row r="462" spans="1:44" ht="12.75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</row>
    <row r="463" spans="1:44" ht="12.75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</row>
    <row r="464" spans="1:44" ht="12.75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</row>
    <row r="465" spans="1:44" ht="12.75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</row>
    <row r="466" spans="1:44" ht="12.75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</row>
    <row r="467" spans="1:44" ht="12.75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</row>
    <row r="468" spans="1:44" ht="12.75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</row>
    <row r="469" spans="1:44" ht="12.75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</row>
    <row r="470" spans="1:44" ht="12.75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</row>
    <row r="471" spans="1:44" ht="12.75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</row>
    <row r="472" spans="1:44" ht="12.75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</row>
    <row r="473" spans="1:44" ht="12.75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</row>
    <row r="474" spans="1:44" ht="12.75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</row>
    <row r="475" spans="1:44" ht="12.75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</row>
    <row r="476" spans="1:44" ht="12.75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</row>
    <row r="477" spans="1:44" ht="12.75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</row>
    <row r="478" spans="1:44" ht="12.75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</row>
    <row r="479" spans="1:44" ht="12.75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</row>
    <row r="480" spans="1:44" ht="12.75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</row>
    <row r="481" spans="1:44" ht="12.75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</row>
    <row r="482" spans="1:44" ht="12.75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</row>
    <row r="483" spans="1:44" ht="12.75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</row>
    <row r="484" spans="1:44" ht="12.75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</row>
    <row r="485" spans="1:44" ht="12.75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</row>
    <row r="486" spans="1:44" ht="12.75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</row>
    <row r="487" spans="1:44" ht="12.75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</row>
    <row r="488" spans="1:44" ht="12.75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</row>
    <row r="489" spans="1:44" ht="12.75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</row>
    <row r="490" spans="1:44" ht="12.75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</row>
    <row r="491" spans="1:44" ht="12.75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</row>
    <row r="492" spans="1:44" ht="12.75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</row>
    <row r="493" spans="1:44" ht="12.75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</row>
    <row r="494" spans="1:44" ht="12.75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</row>
    <row r="495" spans="1:44" ht="12.75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</row>
    <row r="496" spans="1:44" ht="12.75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</row>
    <row r="497" spans="1:44" ht="12.75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</row>
    <row r="498" spans="1:44" ht="12.75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</row>
    <row r="499" spans="1:44" ht="12.75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</row>
    <row r="500" spans="1:44" ht="12.75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</row>
    <row r="501" spans="1:44" ht="12.75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</row>
    <row r="502" spans="1:44" ht="12.75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</row>
    <row r="503" spans="1:44" ht="12.75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</row>
    <row r="504" spans="1:44" ht="12.75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</row>
    <row r="505" spans="1:44" ht="12.75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</row>
    <row r="506" spans="1:44" ht="12.75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</row>
    <row r="507" spans="1:44" ht="12.75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</row>
    <row r="508" spans="1:44" ht="12.75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</row>
    <row r="509" spans="1:44" ht="12.75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</row>
    <row r="510" spans="1:44" ht="12.75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</row>
    <row r="511" spans="1:44" ht="12.75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</row>
    <row r="512" spans="1:44" ht="12.75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</row>
    <row r="513" spans="1:44" ht="12.75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</row>
    <row r="514" spans="1:44" ht="12.75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</row>
    <row r="515" spans="1:44" ht="12.75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</row>
    <row r="516" spans="1:44" ht="12.75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</row>
    <row r="517" spans="1:44" ht="12.75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</row>
    <row r="518" spans="1:44" ht="12.75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</row>
    <row r="519" spans="1:44" ht="12.75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</row>
    <row r="520" spans="1:44" ht="12.75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</row>
    <row r="521" spans="1:44" ht="12.75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</row>
    <row r="522" spans="1:44" ht="12.75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</row>
    <row r="523" spans="1:44" ht="12.75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</row>
    <row r="524" spans="1:44" ht="12.75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</row>
    <row r="525" spans="1:44" ht="12.75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</row>
    <row r="526" spans="1:44" ht="12.75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</row>
    <row r="527" spans="1:44" ht="12.75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</row>
    <row r="528" spans="1:44" ht="12.75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</row>
    <row r="529" spans="1:44" ht="12.75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</row>
    <row r="530" spans="1:44" ht="12.75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</row>
    <row r="531" spans="1:44" ht="12.75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</row>
    <row r="532" spans="1:44" ht="12.75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</row>
    <row r="533" spans="1:44" ht="12.75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</row>
    <row r="534" spans="1:44" ht="12.75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</row>
    <row r="535" spans="1:44" ht="12.75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</row>
    <row r="536" spans="1:44" ht="12.75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</row>
    <row r="537" spans="1:44" ht="12.75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</row>
    <row r="538" spans="1:44" ht="12.75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</row>
    <row r="539" spans="1:44" ht="12.75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</row>
    <row r="540" spans="1:44" ht="12.75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</row>
    <row r="541" spans="1:44" ht="12.75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</row>
    <row r="542" spans="1:44" ht="12.75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</row>
    <row r="543" spans="1:44" ht="12.75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</row>
    <row r="544" spans="1:44" ht="12.75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</row>
    <row r="545" spans="1:44" ht="12.75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</row>
    <row r="546" spans="1:44" ht="12.75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</row>
    <row r="547" spans="1:44" ht="12.75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</row>
    <row r="548" spans="1:44" ht="12.75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</row>
    <row r="549" spans="1:44" ht="12.75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</row>
    <row r="550" spans="1:44" ht="12.75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</row>
    <row r="551" spans="1:44" ht="12.75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</row>
    <row r="552" spans="1:44" ht="12.75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</row>
    <row r="553" spans="1:44" ht="12.75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</row>
    <row r="554" spans="1:44" ht="12.75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</row>
    <row r="555" spans="1:44" ht="12.75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</row>
    <row r="556" spans="1:44" ht="12.75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</row>
    <row r="557" spans="1:44" ht="12.75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</row>
    <row r="558" spans="1:44" ht="12.75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</row>
    <row r="559" spans="1:44" ht="12.75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</row>
    <row r="560" spans="1:44" ht="12.75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</row>
    <row r="561" spans="1:44" ht="12.75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</row>
    <row r="562" spans="1:44" ht="12.75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</row>
    <row r="563" spans="1:44" ht="12.75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</row>
    <row r="564" spans="1:44" ht="12.75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</row>
    <row r="565" spans="1:44" ht="12.75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</row>
    <row r="566" spans="1:44" ht="12.75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</row>
    <row r="567" spans="1:44" ht="12.75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</row>
    <row r="568" spans="1:44" ht="12.75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</row>
    <row r="569" spans="1:44" ht="12.75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</row>
    <row r="570" spans="1:44" ht="12.75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</row>
    <row r="571" spans="1:44" ht="12.75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</row>
    <row r="572" spans="1:44" ht="12.75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</row>
    <row r="573" spans="1:44" ht="12.75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</row>
    <row r="574" spans="1:44" ht="12.75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</row>
    <row r="575" spans="1:44" ht="12.75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</row>
    <row r="576" spans="1:44" ht="12.75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</row>
    <row r="577" spans="1:44" ht="12.75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</row>
    <row r="578" spans="1:44" ht="12.75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</row>
    <row r="579" spans="1:44" ht="12.75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</row>
    <row r="580" spans="1:44" ht="12.75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</row>
    <row r="581" spans="1:44" ht="12.75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</row>
    <row r="582" spans="1:44" ht="12.75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</row>
    <row r="583" spans="1:44" ht="12.75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</row>
    <row r="584" spans="1:44" ht="12.75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</row>
    <row r="585" spans="1:44" ht="12.75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</row>
    <row r="586" spans="1:44" ht="12.75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</row>
    <row r="587" spans="1:44" ht="12.75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</row>
    <row r="588" spans="1:44" ht="12.75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</row>
    <row r="589" spans="1:44" ht="12.75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</row>
    <row r="590" spans="1:44" ht="12.75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</row>
    <row r="591" spans="1:44" ht="12.75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</row>
    <row r="592" spans="1:44" ht="12.75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</row>
    <row r="593" spans="1:44" ht="12.75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</row>
    <row r="594" spans="1:44" ht="12.75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</row>
    <row r="595" spans="1:44" ht="12.75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</row>
    <row r="596" spans="1:44" ht="12.75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</row>
    <row r="597" spans="1:44" ht="12.75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</row>
    <row r="598" spans="1:44" ht="12.75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</row>
  </sheetData>
  <mergeCells count="3">
    <mergeCell ref="B27:C27"/>
    <mergeCell ref="B34:J36"/>
    <mergeCell ref="B37:J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3"/>
    </sheetView>
  </sheetViews>
  <sheetFormatPr defaultColWidth="9.00390625" defaultRowHeight="12.75"/>
  <cols>
    <col min="1" max="2" width="9.125" style="1" customWidth="1"/>
    <col min="3" max="3" width="22.625" style="1" bestFit="1" customWidth="1"/>
    <col min="4" max="4" width="9.125" style="1" customWidth="1"/>
    <col min="5" max="5" width="14.125" style="1" customWidth="1"/>
    <col min="6" max="6" width="13.625" style="1" customWidth="1"/>
    <col min="7" max="7" width="13.00390625" style="1" customWidth="1"/>
    <col min="8" max="16384" width="9.125" style="1" customWidth="1"/>
  </cols>
  <sheetData>
    <row r="1" spans="1:9" ht="12.75">
      <c r="A1" s="237" t="s">
        <v>44</v>
      </c>
      <c r="B1" s="231"/>
      <c r="C1" s="231"/>
      <c r="D1" s="231"/>
      <c r="E1" s="231"/>
      <c r="F1" s="231"/>
      <c r="G1" s="231"/>
      <c r="H1" s="231"/>
      <c r="I1" s="231"/>
    </row>
    <row r="2" spans="1:9" ht="12.75">
      <c r="A2" s="231"/>
      <c r="B2" s="231"/>
      <c r="C2" s="231"/>
      <c r="D2" s="231"/>
      <c r="E2" s="231"/>
      <c r="F2" s="231"/>
      <c r="G2" s="231"/>
      <c r="H2" s="231"/>
      <c r="I2" s="231"/>
    </row>
    <row r="3" spans="1:9" ht="12.75">
      <c r="A3" s="231"/>
      <c r="B3" s="231"/>
      <c r="C3" s="231"/>
      <c r="D3" s="231"/>
      <c r="E3" s="231"/>
      <c r="F3" s="231"/>
      <c r="G3" s="231"/>
      <c r="H3" s="231"/>
      <c r="I3" s="231"/>
    </row>
    <row r="5" spans="2:7" ht="12.75">
      <c r="B5" s="242" t="s">
        <v>49</v>
      </c>
      <c r="C5" s="242" t="s">
        <v>31</v>
      </c>
      <c r="D5" s="230" t="s">
        <v>99</v>
      </c>
      <c r="E5" s="230"/>
      <c r="F5" s="230"/>
      <c r="G5" s="230"/>
    </row>
    <row r="6" spans="2:7" ht="59.25" customHeight="1">
      <c r="B6" s="243"/>
      <c r="C6" s="243"/>
      <c r="D6" s="170" t="s">
        <v>308</v>
      </c>
      <c r="E6" s="170" t="s">
        <v>367</v>
      </c>
      <c r="F6" s="170" t="s">
        <v>368</v>
      </c>
      <c r="G6" s="170" t="s">
        <v>309</v>
      </c>
    </row>
    <row r="7" spans="2:7" ht="21.75" customHeight="1">
      <c r="B7" s="4">
        <v>1</v>
      </c>
      <c r="C7" s="5"/>
      <c r="D7" s="5"/>
      <c r="E7" s="5"/>
      <c r="F7" s="5"/>
      <c r="G7" s="5"/>
    </row>
    <row r="8" spans="2:7" ht="25.5" customHeight="1">
      <c r="B8" s="4">
        <v>2</v>
      </c>
      <c r="C8" s="5"/>
      <c r="D8" s="5"/>
      <c r="E8" s="5"/>
      <c r="F8" s="5"/>
      <c r="G8" s="5"/>
    </row>
    <row r="9" spans="2:7" ht="27.75" customHeight="1">
      <c r="B9" s="4">
        <v>3</v>
      </c>
      <c r="C9" s="5"/>
      <c r="D9" s="5"/>
      <c r="E9" s="5"/>
      <c r="F9" s="5"/>
      <c r="G9" s="5"/>
    </row>
    <row r="10" spans="2:7" ht="27.75" customHeight="1">
      <c r="B10" s="4">
        <v>4</v>
      </c>
      <c r="C10" s="5"/>
      <c r="D10" s="5"/>
      <c r="E10" s="5"/>
      <c r="F10" s="5"/>
      <c r="G10" s="5"/>
    </row>
  </sheetData>
  <mergeCells count="4">
    <mergeCell ref="A1:I3"/>
    <mergeCell ref="B5:B6"/>
    <mergeCell ref="C5:C6"/>
    <mergeCell ref="D5:G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22.625" style="1" bestFit="1" customWidth="1"/>
    <col min="4" max="4" width="23.375" style="1" bestFit="1" customWidth="1"/>
    <col min="5" max="5" width="34.125" style="1" bestFit="1" customWidth="1"/>
    <col min="6" max="6" width="33.125" style="1" bestFit="1" customWidth="1"/>
    <col min="7" max="7" width="16.375" style="1" bestFit="1" customWidth="1"/>
    <col min="8" max="16384" width="9.125" style="1" customWidth="1"/>
  </cols>
  <sheetData>
    <row r="2" spans="1:9" ht="12.75">
      <c r="A2" s="237" t="s">
        <v>45</v>
      </c>
      <c r="B2" s="231"/>
      <c r="C2" s="231"/>
      <c r="D2" s="231"/>
      <c r="E2" s="231"/>
      <c r="F2" s="231"/>
      <c r="G2" s="231"/>
      <c r="H2" s="231"/>
      <c r="I2" s="231"/>
    </row>
    <row r="3" spans="1:9" ht="12.75">
      <c r="A3" s="231"/>
      <c r="B3" s="231"/>
      <c r="C3" s="231"/>
      <c r="D3" s="231"/>
      <c r="E3" s="231"/>
      <c r="F3" s="231"/>
      <c r="G3" s="231"/>
      <c r="H3" s="231"/>
      <c r="I3" s="231"/>
    </row>
    <row r="4" spans="1:9" ht="12.75">
      <c r="A4" s="231"/>
      <c r="B4" s="231"/>
      <c r="C4" s="231"/>
      <c r="D4" s="231"/>
      <c r="E4" s="231"/>
      <c r="F4" s="231"/>
      <c r="G4" s="231"/>
      <c r="H4" s="231"/>
      <c r="I4" s="231"/>
    </row>
    <row r="7" spans="2:7" ht="12.75">
      <c r="B7" s="242" t="s">
        <v>49</v>
      </c>
      <c r="C7" s="242" t="s">
        <v>31</v>
      </c>
      <c r="D7" s="242" t="s">
        <v>310</v>
      </c>
      <c r="E7" s="242" t="s">
        <v>311</v>
      </c>
      <c r="F7" s="242" t="s">
        <v>366</v>
      </c>
      <c r="G7" s="242" t="s">
        <v>51</v>
      </c>
    </row>
    <row r="8" spans="2:7" ht="12.75">
      <c r="B8" s="243"/>
      <c r="C8" s="243"/>
      <c r="D8" s="242"/>
      <c r="E8" s="242"/>
      <c r="F8" s="242"/>
      <c r="G8" s="242"/>
    </row>
    <row r="9" spans="2:7" ht="12.75">
      <c r="B9" s="4">
        <v>1</v>
      </c>
      <c r="C9" s="5"/>
      <c r="D9" s="5"/>
      <c r="E9" s="5"/>
      <c r="F9" s="5"/>
      <c r="G9" s="5"/>
    </row>
    <row r="10" spans="2:7" ht="12.75">
      <c r="B10" s="4">
        <v>2</v>
      </c>
      <c r="C10" s="5"/>
      <c r="D10" s="5"/>
      <c r="E10" s="5"/>
      <c r="F10" s="5"/>
      <c r="G10" s="5"/>
    </row>
    <row r="11" spans="2:7" ht="12.75">
      <c r="B11" s="4">
        <v>3</v>
      </c>
      <c r="C11" s="5"/>
      <c r="D11" s="5"/>
      <c r="E11" s="5"/>
      <c r="F11" s="5"/>
      <c r="G11" s="5"/>
    </row>
    <row r="12" spans="2:7" ht="12.75">
      <c r="B12" s="4">
        <v>4</v>
      </c>
      <c r="C12" s="5"/>
      <c r="D12" s="5"/>
      <c r="E12" s="5"/>
      <c r="F12" s="5"/>
      <c r="G12" s="5"/>
    </row>
  </sheetData>
  <mergeCells count="7">
    <mergeCell ref="A2:I4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A1" sqref="A1"/>
    </sheetView>
  </sheetViews>
  <sheetFormatPr defaultColWidth="9.00390625" defaultRowHeight="12.75"/>
  <cols>
    <col min="1" max="1" width="9.125" style="34" customWidth="1"/>
    <col min="2" max="2" width="15.25390625" style="34" bestFit="1" customWidth="1"/>
    <col min="3" max="3" width="22.625" style="34" bestFit="1" customWidth="1"/>
    <col min="4" max="4" width="18.00390625" style="34" bestFit="1" customWidth="1"/>
    <col min="5" max="5" width="15.125" style="34" bestFit="1" customWidth="1"/>
    <col min="6" max="6" width="25.75390625" style="34" bestFit="1" customWidth="1"/>
    <col min="7" max="8" width="9.125" style="34" customWidth="1"/>
    <col min="9" max="9" width="10.875" style="34" customWidth="1"/>
    <col min="10" max="10" width="12.25390625" style="34" customWidth="1"/>
    <col min="11" max="16384" width="9.125" style="34" customWidth="1"/>
  </cols>
  <sheetData>
    <row r="2" spans="2:10" ht="12.75" customHeight="1">
      <c r="B2" s="244" t="s">
        <v>52</v>
      </c>
      <c r="C2" s="245"/>
      <c r="D2" s="245"/>
      <c r="E2" s="245"/>
      <c r="F2" s="245"/>
      <c r="G2" s="245"/>
      <c r="H2" s="245"/>
      <c r="I2" s="245"/>
      <c r="J2" s="245"/>
    </row>
    <row r="3" spans="2:10" ht="12.75">
      <c r="B3" s="245"/>
      <c r="C3" s="245"/>
      <c r="D3" s="245"/>
      <c r="E3" s="245"/>
      <c r="F3" s="245"/>
      <c r="G3" s="245"/>
      <c r="H3" s="245"/>
      <c r="I3" s="245"/>
      <c r="J3" s="245"/>
    </row>
    <row r="4" spans="2:10" ht="12.75">
      <c r="B4" s="245"/>
      <c r="C4" s="245"/>
      <c r="D4" s="245"/>
      <c r="E4" s="245"/>
      <c r="F4" s="245"/>
      <c r="G4" s="245"/>
      <c r="H4" s="245"/>
      <c r="I4" s="245"/>
      <c r="J4" s="245"/>
    </row>
    <row r="7" spans="2:6" ht="12.75" customHeight="1">
      <c r="B7" s="242" t="s">
        <v>49</v>
      </c>
      <c r="C7" s="242" t="s">
        <v>31</v>
      </c>
      <c r="D7" s="242" t="s">
        <v>486</v>
      </c>
      <c r="E7" s="242" t="s">
        <v>290</v>
      </c>
      <c r="F7" s="242" t="s">
        <v>487</v>
      </c>
    </row>
    <row r="8" spans="2:6" ht="12.75">
      <c r="B8" s="243"/>
      <c r="C8" s="243"/>
      <c r="D8" s="242"/>
      <c r="E8" s="242"/>
      <c r="F8" s="242"/>
    </row>
    <row r="9" spans="2:6" ht="12.75">
      <c r="B9" s="4">
        <v>1</v>
      </c>
      <c r="C9" s="5"/>
      <c r="D9" s="5"/>
      <c r="E9" s="5"/>
      <c r="F9" s="5"/>
    </row>
    <row r="10" spans="2:6" ht="12.75">
      <c r="B10" s="4">
        <v>2</v>
      </c>
      <c r="C10" s="5"/>
      <c r="D10" s="5"/>
      <c r="E10" s="5"/>
      <c r="F10" s="5"/>
    </row>
    <row r="11" spans="2:6" ht="12.75">
      <c r="B11" s="4">
        <v>3</v>
      </c>
      <c r="C11" s="5"/>
      <c r="D11" s="5"/>
      <c r="E11" s="5"/>
      <c r="F11" s="5"/>
    </row>
    <row r="12" spans="2:6" ht="12.75">
      <c r="B12" s="4">
        <v>4</v>
      </c>
      <c r="C12" s="5"/>
      <c r="D12" s="5"/>
      <c r="E12" s="5"/>
      <c r="F12" s="5"/>
    </row>
    <row r="13" spans="5:6" ht="12.75">
      <c r="E13" s="34" t="s">
        <v>53</v>
      </c>
      <c r="F13" s="35"/>
    </row>
    <row r="21" ht="12.75">
      <c r="D21" s="36"/>
    </row>
  </sheetData>
  <mergeCells count="6">
    <mergeCell ref="B2:J4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00390625" defaultRowHeight="12.75"/>
  <sheetData>
    <row r="1" spans="1:21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"/>
      <c r="S1" s="1"/>
      <c r="T1" s="1"/>
      <c r="U1" s="1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"/>
      <c r="S2" s="1"/>
      <c r="T2" s="1"/>
      <c r="U2" s="1"/>
    </row>
    <row r="3" spans="1:2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"/>
      <c r="S3" s="1"/>
      <c r="T3" s="1"/>
      <c r="U3" s="1"/>
    </row>
    <row r="4" spans="1:2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"/>
      <c r="S4" s="1"/>
      <c r="T4" s="1"/>
      <c r="U4" s="1"/>
    </row>
    <row r="5" spans="1:21" ht="33">
      <c r="A5" s="13"/>
      <c r="B5" s="1"/>
      <c r="C5" s="14"/>
      <c r="D5" s="14"/>
      <c r="E5" s="14"/>
      <c r="F5" s="16" t="s">
        <v>54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"/>
      <c r="S5" s="1"/>
      <c r="T5" s="1"/>
      <c r="U5" s="1"/>
    </row>
    <row r="6" spans="1:2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"/>
      <c r="S6" s="1"/>
      <c r="T6" s="1"/>
      <c r="U6" s="1"/>
    </row>
    <row r="7" spans="1:2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"/>
      <c r="S7" s="1"/>
      <c r="T7" s="1"/>
      <c r="U7" s="1"/>
    </row>
    <row r="8" spans="1:21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"/>
      <c r="S8" s="1"/>
      <c r="T8" s="1"/>
      <c r="U8" s="1"/>
    </row>
    <row r="9" spans="1:21" ht="33">
      <c r="A9" s="246" t="s">
        <v>293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1"/>
      <c r="S9" s="1"/>
      <c r="T9" s="1"/>
      <c r="U9" s="1"/>
    </row>
    <row r="10" spans="1:21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"/>
      <c r="S10" s="1"/>
      <c r="T10" s="1"/>
      <c r="U10" s="1"/>
    </row>
    <row r="11" spans="1:21" ht="18">
      <c r="A11" s="13"/>
      <c r="B11" s="14"/>
      <c r="C11" s="14"/>
      <c r="D11" s="14"/>
      <c r="E11" s="14"/>
      <c r="F11" s="14"/>
      <c r="G11" s="17" t="s">
        <v>42</v>
      </c>
      <c r="H11" s="14"/>
      <c r="I11" s="14"/>
      <c r="J11" s="14"/>
      <c r="K11" s="14"/>
      <c r="L11" s="14"/>
      <c r="M11" s="17" t="s">
        <v>74</v>
      </c>
      <c r="N11" s="14"/>
      <c r="O11" s="14"/>
      <c r="P11" s="14"/>
      <c r="Q11" s="15"/>
      <c r="R11" s="1"/>
      <c r="S11" s="1"/>
      <c r="T11" s="1"/>
      <c r="U11" s="1"/>
    </row>
    <row r="12" spans="1:21" ht="12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"/>
      <c r="S12" s="1"/>
      <c r="T12" s="1"/>
      <c r="U12" s="1"/>
    </row>
    <row r="13" spans="1:21" ht="15">
      <c r="A13" s="13"/>
      <c r="B13" s="14"/>
      <c r="C13" s="14"/>
      <c r="D13" s="14"/>
      <c r="E13" s="14"/>
      <c r="F13" s="14"/>
      <c r="G13" s="236" t="s">
        <v>55</v>
      </c>
      <c r="H13" s="236"/>
      <c r="I13" s="236"/>
      <c r="J13" s="236"/>
      <c r="K13" s="236"/>
      <c r="L13" s="236"/>
      <c r="M13" s="236" t="s">
        <v>58</v>
      </c>
      <c r="N13" s="236"/>
      <c r="O13" s="236"/>
      <c r="P13" s="236"/>
      <c r="Q13" s="15"/>
      <c r="R13" s="1"/>
      <c r="S13" s="1"/>
      <c r="T13" s="1"/>
      <c r="U13" s="1"/>
    </row>
    <row r="14" spans="1:21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"/>
      <c r="S14" s="1"/>
      <c r="T14" s="1"/>
      <c r="U14" s="1"/>
    </row>
    <row r="15" spans="1:21" ht="15">
      <c r="A15" s="13"/>
      <c r="B15" s="14"/>
      <c r="C15" s="14"/>
      <c r="D15" s="14"/>
      <c r="E15" s="14"/>
      <c r="F15" s="14"/>
      <c r="G15" s="236" t="s">
        <v>56</v>
      </c>
      <c r="H15" s="236"/>
      <c r="I15" s="236"/>
      <c r="J15" s="14"/>
      <c r="K15" s="14"/>
      <c r="L15" s="14"/>
      <c r="M15" s="14"/>
      <c r="N15" s="14"/>
      <c r="O15" s="14"/>
      <c r="P15" s="14"/>
      <c r="Q15" s="15"/>
      <c r="R15" s="1"/>
      <c r="S15" s="1"/>
      <c r="T15" s="1"/>
      <c r="U15" s="1"/>
    </row>
    <row r="16" spans="1:21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"/>
      <c r="S16" s="1"/>
      <c r="T16" s="1"/>
      <c r="U16" s="1"/>
    </row>
    <row r="17" spans="1:21" ht="15">
      <c r="A17" s="13"/>
      <c r="B17" s="14"/>
      <c r="C17" s="14"/>
      <c r="D17" s="14"/>
      <c r="E17" s="14"/>
      <c r="F17" s="19"/>
      <c r="G17" s="236" t="s">
        <v>57</v>
      </c>
      <c r="H17" s="236"/>
      <c r="I17" s="236"/>
      <c r="J17" s="19"/>
      <c r="K17" s="14"/>
      <c r="L17" s="14"/>
      <c r="M17" s="14"/>
      <c r="N17" s="14"/>
      <c r="O17" s="14"/>
      <c r="P17" s="14"/>
      <c r="Q17" s="15"/>
      <c r="R17" s="1"/>
      <c r="S17" s="1"/>
      <c r="T17" s="1"/>
      <c r="U17" s="1"/>
    </row>
    <row r="18" spans="1:21" ht="15">
      <c r="A18" s="13"/>
      <c r="B18" s="14"/>
      <c r="C18" s="14"/>
      <c r="D18" s="14"/>
      <c r="E18" s="14"/>
      <c r="F18" s="14"/>
      <c r="G18" s="14"/>
      <c r="H18" s="14"/>
      <c r="I18" s="14"/>
      <c r="J18" s="19"/>
      <c r="K18" s="14"/>
      <c r="L18" s="14"/>
      <c r="M18" s="14"/>
      <c r="N18" s="14"/>
      <c r="O18" s="14"/>
      <c r="P18" s="14"/>
      <c r="Q18" s="15"/>
      <c r="R18" s="1"/>
      <c r="S18" s="1"/>
      <c r="T18" s="1"/>
      <c r="U18" s="1"/>
    </row>
    <row r="19" spans="1:21" ht="15">
      <c r="A19" s="13"/>
      <c r="B19" s="14"/>
      <c r="C19" s="14"/>
      <c r="D19" s="14"/>
      <c r="E19" s="14"/>
      <c r="F19" s="14"/>
      <c r="G19" s="18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"/>
      <c r="S19" s="1"/>
      <c r="T19" s="1"/>
      <c r="U19" s="1"/>
    </row>
    <row r="20" spans="1:2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"/>
      <c r="S20" s="1"/>
      <c r="T20" s="1"/>
      <c r="U20" s="1"/>
    </row>
    <row r="21" spans="1:21" ht="13.5" thickBo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"/>
      <c r="S21" s="1"/>
      <c r="T21" s="1"/>
      <c r="U21" s="1"/>
    </row>
    <row r="22" spans="1:21" ht="18">
      <c r="A22" s="20" t="s">
        <v>47</v>
      </c>
      <c r="B22" s="21"/>
      <c r="C22" s="2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"/>
      <c r="S22" s="1"/>
      <c r="T22" s="1"/>
      <c r="U22" s="1"/>
    </row>
    <row r="23" spans="1:21" ht="18">
      <c r="A23" s="23" t="s">
        <v>0</v>
      </c>
      <c r="B23" s="24"/>
      <c r="C23" s="2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"/>
      <c r="S23" s="1"/>
      <c r="T23" s="1"/>
      <c r="U23" s="1"/>
    </row>
    <row r="24" spans="1:21" ht="13.5" thickBot="1">
      <c r="A24" s="26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5">
    <mergeCell ref="A9:Q9"/>
    <mergeCell ref="G15:I15"/>
    <mergeCell ref="G17:I17"/>
    <mergeCell ref="G13:L13"/>
    <mergeCell ref="M13:P13"/>
  </mergeCells>
  <hyperlinks>
    <hyperlink ref="G13" location="расчет!A1" display="Контрольная карта операции и такт линии"/>
    <hyperlink ref="G15" location="иллюстрация!A1" display="Пример циклограммы"/>
    <hyperlink ref="G17" location="циклограмма!A1" display="Циклограмма проекта"/>
    <hyperlink ref="M13" location="'контрольная карта'!A1" display="Конрольная карта операций"/>
  </hyperlink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18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4" width="12.00390625" style="1" customWidth="1"/>
    <col min="5" max="5" width="18.75390625" style="1" customWidth="1"/>
    <col min="6" max="6" width="9.125" style="1" customWidth="1"/>
    <col min="7" max="7" width="8.75390625" style="1" bestFit="1" customWidth="1"/>
    <col min="8" max="16384" width="9.125" style="1" customWidth="1"/>
  </cols>
  <sheetData>
    <row r="1" ht="12.75"/>
    <row r="2" spans="2:9" ht="20.25">
      <c r="B2" s="248" t="s">
        <v>488</v>
      </c>
      <c r="C2" s="248"/>
      <c r="D2" s="248"/>
      <c r="E2" s="248"/>
      <c r="F2" s="248"/>
      <c r="G2" s="248"/>
      <c r="H2" s="248"/>
      <c r="I2" s="248"/>
    </row>
    <row r="3" spans="2:9" ht="14.25" customHeight="1">
      <c r="B3" s="174"/>
      <c r="C3" s="174"/>
      <c r="D3" s="174"/>
      <c r="E3" s="174"/>
      <c r="F3" s="174"/>
      <c r="G3" s="174"/>
      <c r="H3" s="174"/>
      <c r="I3" s="174"/>
    </row>
    <row r="4" ht="18">
      <c r="B4" s="2" t="s">
        <v>59</v>
      </c>
    </row>
    <row r="5" ht="13.5" thickBot="1"/>
    <row r="6" spans="2:5" ht="38.25">
      <c r="B6" s="171" t="s">
        <v>49</v>
      </c>
      <c r="C6" s="172" t="s">
        <v>312</v>
      </c>
      <c r="D6" s="172" t="s">
        <v>313</v>
      </c>
      <c r="E6" s="173" t="s">
        <v>60</v>
      </c>
    </row>
    <row r="7" spans="2:5" ht="12.75">
      <c r="B7" s="175">
        <v>1</v>
      </c>
      <c r="C7" s="5"/>
      <c r="D7" s="5"/>
      <c r="E7" s="46"/>
    </row>
    <row r="8" spans="2:5" ht="12.75">
      <c r="B8" s="175">
        <v>2</v>
      </c>
      <c r="C8" s="5"/>
      <c r="D8" s="5"/>
      <c r="E8" s="47"/>
    </row>
    <row r="9" spans="2:5" ht="12.75">
      <c r="B9" s="175">
        <v>3</v>
      </c>
      <c r="C9" s="5"/>
      <c r="D9" s="5"/>
      <c r="E9" s="47"/>
    </row>
    <row r="10" spans="2:5" ht="13.5" thickBot="1">
      <c r="B10" s="176">
        <v>4</v>
      </c>
      <c r="C10" s="49"/>
      <c r="D10" s="49"/>
      <c r="E10" s="50"/>
    </row>
    <row r="11" ht="12.75"/>
    <row r="12" ht="18">
      <c r="B12" s="2" t="s">
        <v>61</v>
      </c>
    </row>
    <row r="13" ht="13.5" thickBot="1"/>
    <row r="14" spans="2:7" ht="63.75">
      <c r="B14" s="171" t="s">
        <v>49</v>
      </c>
      <c r="C14" s="172" t="s">
        <v>315</v>
      </c>
      <c r="D14" s="172" t="s">
        <v>314</v>
      </c>
      <c r="E14" s="172" t="s">
        <v>316</v>
      </c>
      <c r="F14" s="172" t="s">
        <v>318</v>
      </c>
      <c r="G14" s="173" t="s">
        <v>317</v>
      </c>
    </row>
    <row r="15" spans="2:7" ht="12.75">
      <c r="B15" s="45"/>
      <c r="C15" s="5"/>
      <c r="D15" s="5"/>
      <c r="E15" s="5"/>
      <c r="F15" s="5"/>
      <c r="G15" s="47"/>
    </row>
    <row r="16" spans="2:7" ht="12.75">
      <c r="B16" s="45"/>
      <c r="C16" s="5"/>
      <c r="D16" s="5"/>
      <c r="E16" s="5"/>
      <c r="F16" s="5"/>
      <c r="G16" s="47"/>
    </row>
    <row r="17" spans="2:7" ht="12.75">
      <c r="B17" s="45"/>
      <c r="C17" s="5"/>
      <c r="D17" s="5"/>
      <c r="E17" s="5"/>
      <c r="F17" s="5"/>
      <c r="G17" s="47"/>
    </row>
    <row r="18" spans="2:7" ht="13.5" thickBot="1">
      <c r="B18" s="48"/>
      <c r="C18" s="49"/>
      <c r="D18" s="49"/>
      <c r="E18" s="49"/>
      <c r="F18" s="49"/>
      <c r="G18" s="50"/>
    </row>
  </sheetData>
  <mergeCells count="1">
    <mergeCell ref="B2:I2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23"/>
  <sheetViews>
    <sheetView workbookViewId="0" topLeftCell="A1">
      <selection activeCell="A1" sqref="A1"/>
    </sheetView>
  </sheetViews>
  <sheetFormatPr defaultColWidth="9.00390625" defaultRowHeight="12.75"/>
  <sheetData>
    <row r="2" spans="3:6" ht="20.25">
      <c r="C2" s="252" t="s">
        <v>56</v>
      </c>
      <c r="D2" s="252"/>
      <c r="E2" s="252"/>
      <c r="F2" s="252"/>
    </row>
    <row r="3" spans="3:6" ht="20.25">
      <c r="C3" s="177"/>
      <c r="D3" s="177"/>
      <c r="E3" s="177"/>
      <c r="F3" s="177"/>
    </row>
    <row r="4" ht="18">
      <c r="C4" s="64" t="s">
        <v>72</v>
      </c>
    </row>
    <row r="5" ht="18">
      <c r="C5" s="64"/>
    </row>
    <row r="6" ht="13.5" thickBot="1"/>
    <row r="7" spans="2:16" ht="12.75">
      <c r="B7" t="s">
        <v>62</v>
      </c>
      <c r="C7" s="65"/>
      <c r="D7" s="66"/>
      <c r="E7" s="66"/>
      <c r="F7" s="66"/>
      <c r="G7" s="66"/>
      <c r="H7" s="66"/>
      <c r="I7" s="68"/>
      <c r="J7" s="67"/>
      <c r="K7" s="66"/>
      <c r="L7" s="66"/>
      <c r="M7" s="66"/>
      <c r="N7" s="66"/>
      <c r="O7" s="66"/>
      <c r="P7" s="68"/>
    </row>
    <row r="8" spans="2:16" ht="12.75">
      <c r="B8" t="s">
        <v>63</v>
      </c>
      <c r="C8" s="69"/>
      <c r="D8" s="52"/>
      <c r="E8" s="53"/>
      <c r="F8" s="54"/>
      <c r="G8" s="54"/>
      <c r="H8" s="54"/>
      <c r="I8" s="70"/>
      <c r="J8" s="121"/>
      <c r="K8" s="52"/>
      <c r="L8" s="53"/>
      <c r="M8" s="54"/>
      <c r="N8" s="54"/>
      <c r="O8" s="54"/>
      <c r="P8" s="70"/>
    </row>
    <row r="9" spans="3:16" ht="12.75">
      <c r="C9" s="71"/>
      <c r="D9" s="55"/>
      <c r="E9" s="56"/>
      <c r="F9" s="55"/>
      <c r="G9" s="55"/>
      <c r="H9" s="56"/>
      <c r="I9" s="72"/>
      <c r="J9" s="55"/>
      <c r="K9" s="55"/>
      <c r="L9" s="56"/>
      <c r="M9" s="55"/>
      <c r="N9" s="55"/>
      <c r="O9" s="56"/>
      <c r="P9" s="72"/>
    </row>
    <row r="10" spans="2:16" ht="12.75">
      <c r="B10" t="s">
        <v>64</v>
      </c>
      <c r="C10" s="71"/>
      <c r="D10" s="55"/>
      <c r="E10" s="55"/>
      <c r="F10" s="57"/>
      <c r="G10" s="24"/>
      <c r="H10" s="55"/>
      <c r="I10" s="72"/>
      <c r="J10" s="55"/>
      <c r="K10" s="55"/>
      <c r="L10" s="55"/>
      <c r="M10" s="57"/>
      <c r="N10" s="24"/>
      <c r="O10" s="55"/>
      <c r="P10" s="72"/>
    </row>
    <row r="11" spans="2:16" ht="12.75">
      <c r="B11" t="s">
        <v>65</v>
      </c>
      <c r="C11" s="73"/>
      <c r="D11" s="58"/>
      <c r="E11" s="58"/>
      <c r="F11" s="58"/>
      <c r="G11" s="58"/>
      <c r="H11" s="58"/>
      <c r="I11" s="74"/>
      <c r="J11" s="58"/>
      <c r="K11" s="58"/>
      <c r="L11" s="58"/>
      <c r="M11" s="58"/>
      <c r="N11" s="58"/>
      <c r="O11" s="58"/>
      <c r="P11" s="74"/>
    </row>
    <row r="12" spans="3:16" ht="13.5" thickBot="1">
      <c r="C12" s="249" t="s">
        <v>66</v>
      </c>
      <c r="D12" s="250"/>
      <c r="E12" s="250"/>
      <c r="F12" s="250"/>
      <c r="G12" s="250"/>
      <c r="H12" s="250"/>
      <c r="I12" s="251"/>
      <c r="J12" s="250" t="s">
        <v>66</v>
      </c>
      <c r="K12" s="250"/>
      <c r="L12" s="250"/>
      <c r="M12" s="250"/>
      <c r="N12" s="250"/>
      <c r="O12" s="250"/>
      <c r="P12" s="251"/>
    </row>
    <row r="16" ht="18">
      <c r="C16" s="40" t="s">
        <v>71</v>
      </c>
    </row>
    <row r="18" spans="3:4" ht="12.75">
      <c r="C18" s="59"/>
      <c r="D18" t="s">
        <v>319</v>
      </c>
    </row>
    <row r="19" spans="3:4" ht="12.75">
      <c r="C19" s="60"/>
      <c r="D19" t="s">
        <v>320</v>
      </c>
    </row>
    <row r="20" spans="3:4" ht="12.75">
      <c r="C20" s="61"/>
      <c r="D20" t="s">
        <v>67</v>
      </c>
    </row>
    <row r="21" spans="3:4" ht="12.75">
      <c r="C21" s="62"/>
      <c r="D21" t="s">
        <v>68</v>
      </c>
    </row>
    <row r="22" spans="3:4" ht="12.75">
      <c r="C22" s="63"/>
      <c r="D22" t="s">
        <v>69</v>
      </c>
    </row>
    <row r="23" spans="3:4" ht="12.75">
      <c r="C23" s="51"/>
      <c r="D23" t="s">
        <v>70</v>
      </c>
    </row>
  </sheetData>
  <mergeCells count="3">
    <mergeCell ref="C12:I12"/>
    <mergeCell ref="J12:P12"/>
    <mergeCell ref="C2:F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5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spans="3:6" ht="15">
      <c r="C1" s="235" t="s">
        <v>1</v>
      </c>
      <c r="D1" s="235"/>
      <c r="E1" s="235"/>
      <c r="F1" s="235"/>
    </row>
    <row r="2" ht="15">
      <c r="C2" s="6"/>
    </row>
    <row r="3" spans="2:5" ht="20.25">
      <c r="B3" s="253" t="s">
        <v>489</v>
      </c>
      <c r="C3" s="253"/>
      <c r="D3" s="253"/>
      <c r="E3" s="253"/>
    </row>
    <row r="4" spans="2:5" ht="20.25">
      <c r="B4" s="178"/>
      <c r="C4" s="178"/>
      <c r="D4" s="178"/>
      <c r="E4" s="178"/>
    </row>
    <row r="5" spans="2:12" ht="43.5" customHeight="1">
      <c r="B5" s="254" t="s">
        <v>490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</sheetData>
  <mergeCells count="3">
    <mergeCell ref="B3:E3"/>
    <mergeCell ref="B5:L5"/>
    <mergeCell ref="C1:F1"/>
  </mergeCells>
  <hyperlinks>
    <hyperlink ref="C1" location="'основное меню'!A1" display="Перейти в основное меню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K13" sqref="K13"/>
    </sheetView>
  </sheetViews>
  <sheetFormatPr defaultColWidth="9.00390625" defaultRowHeight="12.75"/>
  <cols>
    <col min="5" max="5" width="34.125" style="0" bestFit="1" customWidth="1"/>
  </cols>
  <sheetData>
    <row r="1" spans="1:21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"/>
      <c r="S1" s="1"/>
      <c r="T1" s="1"/>
      <c r="U1" s="1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"/>
      <c r="S2" s="1"/>
      <c r="T2" s="1"/>
      <c r="U2" s="1"/>
    </row>
    <row r="3" spans="1:2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"/>
      <c r="S3" s="1"/>
      <c r="T3" s="1"/>
      <c r="U3" s="1"/>
    </row>
    <row r="4" spans="1:2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"/>
      <c r="S4" s="1"/>
      <c r="T4" s="1"/>
      <c r="U4" s="1"/>
    </row>
    <row r="5" spans="1:21" ht="30.75" customHeight="1">
      <c r="A5" s="13"/>
      <c r="B5" s="1"/>
      <c r="C5" s="246" t="s">
        <v>73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14"/>
      <c r="O5" s="14"/>
      <c r="P5" s="14"/>
      <c r="Q5" s="15"/>
      <c r="R5" s="1"/>
      <c r="S5" s="1"/>
      <c r="T5" s="1"/>
      <c r="U5" s="1"/>
    </row>
    <row r="6" spans="1:2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"/>
      <c r="S6" s="1"/>
      <c r="T6" s="1"/>
      <c r="U6" s="1"/>
    </row>
    <row r="7" spans="1:2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"/>
      <c r="S7" s="1"/>
      <c r="T7" s="1"/>
      <c r="U7" s="1"/>
    </row>
    <row r="8" spans="1:21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"/>
      <c r="S8" s="1"/>
      <c r="T8" s="1"/>
      <c r="U8" s="1"/>
    </row>
    <row r="9" spans="1:21" ht="35.25" customHeight="1">
      <c r="A9" s="1"/>
      <c r="B9" s="1"/>
      <c r="C9" s="246" t="s">
        <v>294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14"/>
      <c r="O9" s="14"/>
      <c r="P9" s="14"/>
      <c r="Q9" s="15"/>
      <c r="R9" s="1"/>
      <c r="S9" s="1"/>
      <c r="T9" s="1"/>
      <c r="U9" s="1"/>
    </row>
    <row r="10" spans="1:21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"/>
      <c r="S10" s="1"/>
      <c r="T10" s="1"/>
      <c r="U10" s="1"/>
    </row>
    <row r="11" spans="1:21" ht="18">
      <c r="A11" s="13"/>
      <c r="B11" s="14"/>
      <c r="C11" s="14"/>
      <c r="D11" s="14"/>
      <c r="E11" s="17" t="s">
        <v>42</v>
      </c>
      <c r="F11" s="14"/>
      <c r="G11" s="14"/>
      <c r="H11" s="14"/>
      <c r="I11" s="14"/>
      <c r="J11" s="14"/>
      <c r="K11" s="17" t="s">
        <v>74</v>
      </c>
      <c r="L11" s="14"/>
      <c r="M11" s="14"/>
      <c r="N11" s="14"/>
      <c r="O11" s="14"/>
      <c r="P11" s="14"/>
      <c r="Q11" s="15"/>
      <c r="R11" s="1"/>
      <c r="S11" s="1"/>
      <c r="T11" s="1"/>
      <c r="U11" s="1"/>
    </row>
    <row r="12" spans="1:21" ht="12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"/>
      <c r="S12" s="1"/>
      <c r="T12" s="1"/>
      <c r="U12" s="1"/>
    </row>
    <row r="13" spans="1:21" ht="15">
      <c r="A13" s="13"/>
      <c r="B13" s="14"/>
      <c r="C13" s="14"/>
      <c r="D13" s="14"/>
      <c r="E13" s="18" t="s">
        <v>76</v>
      </c>
      <c r="F13" s="14"/>
      <c r="G13" s="14"/>
      <c r="H13" s="14"/>
      <c r="I13" s="14"/>
      <c r="J13" s="14"/>
      <c r="K13" s="18" t="s">
        <v>75</v>
      </c>
      <c r="L13" s="14"/>
      <c r="M13" s="14"/>
      <c r="N13" s="14"/>
      <c r="O13" s="14"/>
      <c r="P13" s="14"/>
      <c r="Q13" s="15"/>
      <c r="R13" s="1"/>
      <c r="S13" s="1"/>
      <c r="T13" s="1"/>
      <c r="U13" s="1"/>
    </row>
    <row r="14" spans="1:21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"/>
      <c r="S14" s="1"/>
      <c r="T14" s="1"/>
      <c r="U14" s="1"/>
    </row>
    <row r="15" spans="1:21" ht="15">
      <c r="A15" s="13"/>
      <c r="B15" s="14"/>
      <c r="C15" s="14"/>
      <c r="D15" s="14"/>
      <c r="E15" s="18" t="s">
        <v>92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"/>
      <c r="S15" s="1"/>
      <c r="T15" s="1"/>
      <c r="U15" s="1"/>
    </row>
    <row r="16" spans="1:21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"/>
      <c r="S16" s="1"/>
      <c r="T16" s="1"/>
      <c r="U16" s="1"/>
    </row>
    <row r="17" spans="1:21" ht="15">
      <c r="A17" s="13"/>
      <c r="B17" s="14"/>
      <c r="C17" s="14"/>
      <c r="D17" s="14"/>
      <c r="E17" s="18"/>
      <c r="F17" s="19"/>
      <c r="G17" s="19"/>
      <c r="H17" s="19"/>
      <c r="I17" s="14"/>
      <c r="J17" s="14"/>
      <c r="K17" s="14"/>
      <c r="L17" s="14"/>
      <c r="M17" s="14"/>
      <c r="N17" s="14"/>
      <c r="O17" s="14"/>
      <c r="P17" s="14"/>
      <c r="Q17" s="15"/>
      <c r="R17" s="1"/>
      <c r="S17" s="1"/>
      <c r="T17" s="1"/>
      <c r="U17" s="1"/>
    </row>
    <row r="18" spans="1:21" ht="15">
      <c r="A18" s="13"/>
      <c r="B18" s="14"/>
      <c r="C18" s="14"/>
      <c r="D18" s="14"/>
      <c r="E18" s="14"/>
      <c r="F18" s="14"/>
      <c r="G18" s="14"/>
      <c r="H18" s="19"/>
      <c r="I18" s="14"/>
      <c r="J18" s="14"/>
      <c r="K18" s="14"/>
      <c r="L18" s="14"/>
      <c r="M18" s="14"/>
      <c r="N18" s="14"/>
      <c r="O18" s="14"/>
      <c r="P18" s="14"/>
      <c r="Q18" s="15"/>
      <c r="R18" s="1"/>
      <c r="S18" s="1"/>
      <c r="T18" s="1"/>
      <c r="U18" s="1"/>
    </row>
    <row r="19" spans="1:21" ht="15">
      <c r="A19" s="13"/>
      <c r="B19" s="14"/>
      <c r="C19" s="14"/>
      <c r="D19" s="14"/>
      <c r="E19" s="1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"/>
      <c r="S19" s="1"/>
      <c r="T19" s="1"/>
      <c r="U19" s="1"/>
    </row>
    <row r="20" spans="1:2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"/>
      <c r="S20" s="1"/>
      <c r="T20" s="1"/>
      <c r="U20" s="1"/>
    </row>
    <row r="21" spans="1:21" ht="13.5" thickBo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"/>
      <c r="S21" s="1"/>
      <c r="T21" s="1"/>
      <c r="U21" s="1"/>
    </row>
    <row r="22" spans="1:21" ht="18">
      <c r="A22" s="20" t="s">
        <v>47</v>
      </c>
      <c r="B22" s="21"/>
      <c r="C22" s="2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"/>
      <c r="S22" s="1"/>
      <c r="T22" s="1"/>
      <c r="U22" s="1"/>
    </row>
    <row r="23" spans="1:21" ht="18">
      <c r="A23" s="23" t="s">
        <v>0</v>
      </c>
      <c r="B23" s="24"/>
      <c r="C23" s="2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"/>
      <c r="S23" s="1"/>
      <c r="T23" s="1"/>
      <c r="U23" s="1"/>
    </row>
    <row r="24" spans="1:21" ht="13.5" thickBot="1">
      <c r="A24" s="26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2">
    <mergeCell ref="C5:M5"/>
    <mergeCell ref="C9:M9"/>
  </mergeCells>
  <hyperlinks>
    <hyperlink ref="E13" location="'расчет заделов'!A1" display="Расчет заделов"/>
    <hyperlink ref="E15" location="'средний задел'!A1" display="Определение среднего задела"/>
    <hyperlink ref="K13" location="оборудование!A1" display="Расчет количества оборудования на поточной линии"/>
  </hyperlink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9.00390625" defaultRowHeight="12.75"/>
  <cols>
    <col min="2" max="2" width="14.625" style="0" customWidth="1"/>
    <col min="3" max="3" width="14.375" style="0" customWidth="1"/>
    <col min="4" max="4" width="14.25390625" style="0" customWidth="1"/>
    <col min="5" max="5" width="21.375" style="0" bestFit="1" customWidth="1"/>
    <col min="6" max="6" width="14.625" style="0" customWidth="1"/>
    <col min="7" max="7" width="12.375" style="0" customWidth="1"/>
    <col min="8" max="8" width="11.875" style="0" customWidth="1"/>
  </cols>
  <sheetData>
    <row r="2" spans="2:3" ht="20.25">
      <c r="B2" s="255" t="s">
        <v>76</v>
      </c>
      <c r="C2" s="255"/>
    </row>
    <row r="4" spans="2:6" ht="12.75">
      <c r="B4" t="s">
        <v>77</v>
      </c>
      <c r="E4" s="59"/>
      <c r="F4" t="s">
        <v>307</v>
      </c>
    </row>
    <row r="5" ht="13.5" thickBot="1"/>
    <row r="6" spans="2:5" ht="50.25" customHeight="1">
      <c r="B6" s="180" t="s">
        <v>36</v>
      </c>
      <c r="C6" s="181" t="s">
        <v>309</v>
      </c>
      <c r="D6" s="181" t="s">
        <v>321</v>
      </c>
      <c r="E6" s="182" t="s">
        <v>322</v>
      </c>
    </row>
    <row r="7" spans="1:5" ht="12.75">
      <c r="A7">
        <v>1</v>
      </c>
      <c r="B7" s="75"/>
      <c r="C7" s="76"/>
      <c r="D7" s="77">
        <f>C7*$E$4</f>
        <v>0</v>
      </c>
      <c r="E7" s="78"/>
    </row>
    <row r="8" spans="1:5" ht="12.75">
      <c r="A8">
        <v>2</v>
      </c>
      <c r="B8" s="75"/>
      <c r="C8" s="76"/>
      <c r="D8" s="77">
        <f>C8*$E$4</f>
        <v>0</v>
      </c>
      <c r="E8" s="78"/>
    </row>
    <row r="9" spans="1:5" ht="12.75">
      <c r="A9">
        <v>3</v>
      </c>
      <c r="B9" s="75"/>
      <c r="C9" s="76"/>
      <c r="D9" s="77">
        <f>C9*$E$4</f>
        <v>0</v>
      </c>
      <c r="E9" s="78"/>
    </row>
    <row r="10" spans="1:5" ht="13.5" thickBot="1">
      <c r="A10">
        <v>4</v>
      </c>
      <c r="B10" s="79"/>
      <c r="C10" s="80"/>
      <c r="D10" s="81">
        <f>C10*$E$4</f>
        <v>0</v>
      </c>
      <c r="E10" s="82"/>
    </row>
    <row r="12" ht="13.5" thickBot="1"/>
    <row r="13" spans="2:5" ht="13.5" thickBot="1">
      <c r="B13" s="183" t="s">
        <v>36</v>
      </c>
      <c r="C13" s="268" t="s">
        <v>323</v>
      </c>
      <c r="D13" s="269"/>
      <c r="E13" s="270"/>
    </row>
    <row r="14" spans="1:5" ht="12.75">
      <c r="A14">
        <v>1</v>
      </c>
      <c r="B14" s="83"/>
      <c r="C14" s="271"/>
      <c r="D14" s="256" t="s">
        <v>78</v>
      </c>
      <c r="E14" s="257"/>
    </row>
    <row r="15" spans="1:5" ht="12.75">
      <c r="A15">
        <v>2</v>
      </c>
      <c r="B15" s="84"/>
      <c r="C15" s="272"/>
      <c r="D15" s="273"/>
      <c r="E15" s="188" t="s">
        <v>79</v>
      </c>
    </row>
    <row r="16" spans="1:5" ht="12.75">
      <c r="A16">
        <v>3</v>
      </c>
      <c r="B16" s="84"/>
      <c r="C16" s="71"/>
      <c r="D16" s="274"/>
      <c r="E16" s="275"/>
    </row>
    <row r="17" spans="1:5" ht="13.5" thickBot="1">
      <c r="A17">
        <v>4</v>
      </c>
      <c r="B17" s="85"/>
      <c r="C17" s="258" t="s">
        <v>80</v>
      </c>
      <c r="D17" s="259"/>
      <c r="E17" s="276"/>
    </row>
    <row r="19" ht="13.5" thickBot="1"/>
    <row r="20" spans="2:8" ht="12.75" customHeight="1">
      <c r="B20" s="260" t="s">
        <v>81</v>
      </c>
      <c r="C20" s="262" t="s">
        <v>323</v>
      </c>
      <c r="D20" s="263"/>
      <c r="E20" s="266" t="s">
        <v>324</v>
      </c>
      <c r="F20" s="266"/>
      <c r="G20" s="266" t="s">
        <v>325</v>
      </c>
      <c r="H20" s="267"/>
    </row>
    <row r="21" spans="2:8" ht="41.25" customHeight="1">
      <c r="B21" s="261"/>
      <c r="C21" s="264"/>
      <c r="D21" s="265"/>
      <c r="E21" s="185" t="s">
        <v>82</v>
      </c>
      <c r="F21" s="185" t="s">
        <v>83</v>
      </c>
      <c r="G21" s="186" t="s">
        <v>84</v>
      </c>
      <c r="H21" s="187" t="s">
        <v>85</v>
      </c>
    </row>
    <row r="22" spans="2:8" ht="12.75">
      <c r="B22" s="41" t="s">
        <v>86</v>
      </c>
      <c r="C22" s="132"/>
      <c r="D22" s="129"/>
      <c r="E22" s="127"/>
      <c r="F22" s="127"/>
      <c r="G22" s="127"/>
      <c r="H22" s="133"/>
    </row>
    <row r="23" spans="2:8" ht="12.75">
      <c r="B23" s="41" t="s">
        <v>87</v>
      </c>
      <c r="C23" s="132"/>
      <c r="D23" s="129"/>
      <c r="E23" s="127"/>
      <c r="F23" s="127"/>
      <c r="G23" s="127"/>
      <c r="H23" s="133"/>
    </row>
    <row r="24" spans="2:8" ht="13.5" thickBot="1">
      <c r="B24" s="42" t="s">
        <v>88</v>
      </c>
      <c r="C24" s="134"/>
      <c r="D24" s="135"/>
      <c r="E24" s="127"/>
      <c r="F24" s="127"/>
      <c r="G24" s="127"/>
      <c r="H24" s="136"/>
    </row>
  </sheetData>
  <mergeCells count="11">
    <mergeCell ref="G20:H20"/>
    <mergeCell ref="C13:E13"/>
    <mergeCell ref="C14:C15"/>
    <mergeCell ref="D15:D16"/>
    <mergeCell ref="E16:E17"/>
    <mergeCell ref="B2:C2"/>
    <mergeCell ref="D14:E14"/>
    <mergeCell ref="C17:D17"/>
    <mergeCell ref="B20:B21"/>
    <mergeCell ref="C20:D21"/>
    <mergeCell ref="E20:F20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10.375" style="0" customWidth="1"/>
    <col min="3" max="3" width="11.625" style="0" customWidth="1"/>
    <col min="4" max="4" width="11.75390625" style="0" customWidth="1"/>
    <col min="6" max="6" width="10.375" style="0" customWidth="1"/>
    <col min="7" max="8" width="9.875" style="0" customWidth="1"/>
    <col min="9" max="9" width="9.75390625" style="0" customWidth="1"/>
    <col min="10" max="10" width="10.00390625" style="0" customWidth="1"/>
    <col min="11" max="11" width="10.25390625" style="0" customWidth="1"/>
    <col min="12" max="12" width="10.125" style="0" customWidth="1"/>
    <col min="13" max="13" width="10.75390625" style="0" customWidth="1"/>
    <col min="15" max="15" width="13.375" style="0" customWidth="1"/>
  </cols>
  <sheetData>
    <row r="1" spans="1:8" ht="15">
      <c r="A1" s="86"/>
      <c r="B1" s="86"/>
      <c r="C1" s="87" t="s">
        <v>1</v>
      </c>
      <c r="D1" s="86"/>
      <c r="E1" s="86"/>
      <c r="F1" s="86"/>
      <c r="G1" s="86"/>
      <c r="H1" s="86"/>
    </row>
    <row r="2" spans="1:8" ht="15">
      <c r="A2" s="86"/>
      <c r="B2" s="86"/>
      <c r="C2" s="87"/>
      <c r="D2" s="86"/>
      <c r="E2" s="86"/>
      <c r="F2" s="86"/>
      <c r="G2" s="86"/>
      <c r="H2" s="86"/>
    </row>
    <row r="3" spans="1:8" ht="20.25">
      <c r="A3" s="86"/>
      <c r="B3" s="277" t="s">
        <v>92</v>
      </c>
      <c r="C3" s="277"/>
      <c r="D3" s="277"/>
      <c r="E3" s="277"/>
      <c r="F3" s="277"/>
      <c r="G3" s="86"/>
      <c r="H3" s="86"/>
    </row>
    <row r="4" spans="1:8" ht="13.5" thickBot="1">
      <c r="A4" s="86"/>
      <c r="G4" s="86"/>
      <c r="H4" s="86"/>
    </row>
    <row r="5" spans="1:13" ht="24.75" customHeight="1">
      <c r="A5" s="281" t="s">
        <v>326</v>
      </c>
      <c r="B5" s="283" t="s">
        <v>440</v>
      </c>
      <c r="C5" s="284"/>
      <c r="D5" s="285"/>
      <c r="E5" s="266" t="s">
        <v>327</v>
      </c>
      <c r="F5" s="266"/>
      <c r="G5" s="266"/>
      <c r="H5" s="266"/>
      <c r="I5" s="266" t="s">
        <v>328</v>
      </c>
      <c r="J5" s="266"/>
      <c r="K5" s="266"/>
      <c r="L5" s="266"/>
      <c r="M5" s="279" t="s">
        <v>325</v>
      </c>
    </row>
    <row r="6" spans="1:13" ht="28.5" customHeight="1">
      <c r="A6" s="282"/>
      <c r="B6" s="186" t="s">
        <v>89</v>
      </c>
      <c r="C6" s="186" t="s">
        <v>90</v>
      </c>
      <c r="D6" s="186" t="s">
        <v>91</v>
      </c>
      <c r="E6" s="186">
        <v>1</v>
      </c>
      <c r="F6" s="186">
        <v>2</v>
      </c>
      <c r="G6" s="186">
        <v>3</v>
      </c>
      <c r="H6" s="186">
        <v>4</v>
      </c>
      <c r="I6" s="186">
        <v>1</v>
      </c>
      <c r="J6" s="186">
        <v>2</v>
      </c>
      <c r="K6" s="186">
        <v>3</v>
      </c>
      <c r="L6" s="186">
        <v>4</v>
      </c>
      <c r="M6" s="280"/>
    </row>
    <row r="7" spans="1:15" ht="27" customHeight="1" thickBot="1">
      <c r="A7" s="41">
        <v>0</v>
      </c>
      <c r="B7" s="76"/>
      <c r="C7" s="76"/>
      <c r="D7" s="76"/>
      <c r="E7" s="127"/>
      <c r="F7" s="127"/>
      <c r="G7" s="127"/>
      <c r="H7" s="127"/>
      <c r="I7" s="128"/>
      <c r="J7" s="128"/>
      <c r="K7" s="128"/>
      <c r="L7" s="128"/>
      <c r="M7" s="78"/>
      <c r="O7" s="278" t="s">
        <v>329</v>
      </c>
    </row>
    <row r="8" spans="1:16" ht="13.5" customHeight="1" thickBot="1">
      <c r="A8" s="13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8"/>
      <c r="O8" s="278"/>
      <c r="P8" s="100"/>
    </row>
    <row r="9" spans="1:13" ht="12.75">
      <c r="A9" s="131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8"/>
    </row>
    <row r="10" spans="1:13" ht="12.75">
      <c r="A10" s="13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8"/>
    </row>
    <row r="11" spans="1:13" ht="13.5" thickBot="1">
      <c r="A11" s="42">
        <f>'расчет заделов'!E4</f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2"/>
    </row>
    <row r="12" spans="1:13" ht="12.7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ht="12.75">
      <c r="M40" t="s">
        <v>53</v>
      </c>
    </row>
  </sheetData>
  <mergeCells count="7">
    <mergeCell ref="B3:F3"/>
    <mergeCell ref="O7:O8"/>
    <mergeCell ref="M5:M6"/>
    <mergeCell ref="A5:A6"/>
    <mergeCell ref="B5:D5"/>
    <mergeCell ref="E5:H5"/>
    <mergeCell ref="I5:L5"/>
  </mergeCells>
  <hyperlinks>
    <hyperlink ref="C1" location="'основное меню'!A1" display="Перейти в основное меню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6" sqref="A6:A13"/>
    </sheetView>
  </sheetViews>
  <sheetFormatPr defaultColWidth="9.00390625" defaultRowHeight="12.75"/>
  <cols>
    <col min="1" max="1" width="46.125" style="0" customWidth="1"/>
    <col min="2" max="2" width="90.75390625" style="0" customWidth="1"/>
  </cols>
  <sheetData>
    <row r="1" spans="1:8" ht="24" customHeight="1">
      <c r="A1" s="220" t="s">
        <v>2</v>
      </c>
      <c r="B1" s="221"/>
      <c r="C1" s="1"/>
      <c r="D1" s="1"/>
      <c r="E1" s="1"/>
      <c r="F1" s="1"/>
      <c r="G1" s="1"/>
      <c r="H1" s="1"/>
    </row>
    <row r="2" spans="1:8" ht="23.25" customHeight="1">
      <c r="A2" s="222" t="s">
        <v>3</v>
      </c>
      <c r="B2" s="212"/>
      <c r="C2" s="1"/>
      <c r="D2" s="1"/>
      <c r="E2" s="1"/>
      <c r="F2" s="1"/>
      <c r="G2" s="1"/>
      <c r="H2" s="1"/>
    </row>
    <row r="3" spans="1:8" ht="23.25" customHeight="1">
      <c r="A3" s="202" t="s">
        <v>4</v>
      </c>
      <c r="B3" s="7" t="s">
        <v>5</v>
      </c>
      <c r="C3" s="1"/>
      <c r="D3" s="1"/>
      <c r="E3" s="1"/>
      <c r="F3" s="1"/>
      <c r="G3" s="1"/>
      <c r="H3" s="1"/>
    </row>
    <row r="4" spans="1:8" ht="39" customHeight="1">
      <c r="A4" s="203"/>
      <c r="B4" s="7" t="s">
        <v>6</v>
      </c>
      <c r="C4" s="1"/>
      <c r="D4" s="1"/>
      <c r="E4" s="1"/>
      <c r="F4" s="1"/>
      <c r="G4" s="1"/>
      <c r="H4" s="1"/>
    </row>
    <row r="5" spans="1:8" ht="23.25" customHeight="1">
      <c r="A5" s="204"/>
      <c r="B5" s="7" t="s">
        <v>248</v>
      </c>
      <c r="C5" s="1"/>
      <c r="D5" s="1"/>
      <c r="E5" s="1"/>
      <c r="F5" s="1"/>
      <c r="G5" s="1"/>
      <c r="H5" s="1"/>
    </row>
    <row r="6" spans="1:8" ht="39" customHeight="1">
      <c r="A6" s="213" t="s">
        <v>7</v>
      </c>
      <c r="B6" s="8" t="s">
        <v>468</v>
      </c>
      <c r="C6" s="1"/>
      <c r="D6" s="1"/>
      <c r="E6" s="1"/>
      <c r="F6" s="1"/>
      <c r="G6" s="1"/>
      <c r="H6" s="1"/>
    </row>
    <row r="7" spans="1:8" ht="39" customHeight="1">
      <c r="A7" s="214"/>
      <c r="B7" s="8" t="s">
        <v>469</v>
      </c>
      <c r="C7" s="1"/>
      <c r="D7" s="1"/>
      <c r="E7" s="1"/>
      <c r="F7" s="1"/>
      <c r="G7" s="1"/>
      <c r="H7" s="1"/>
    </row>
    <row r="8" spans="1:8" ht="38.25" customHeight="1">
      <c r="A8" s="214"/>
      <c r="B8" s="8" t="s">
        <v>470</v>
      </c>
      <c r="C8" s="1"/>
      <c r="D8" s="1"/>
      <c r="E8" s="1"/>
      <c r="F8" s="1"/>
      <c r="G8" s="1"/>
      <c r="H8" s="1"/>
    </row>
    <row r="9" spans="1:8" ht="39" customHeight="1">
      <c r="A9" s="214"/>
      <c r="B9" s="8" t="s">
        <v>471</v>
      </c>
      <c r="C9" s="1"/>
      <c r="D9" s="1"/>
      <c r="E9" s="1"/>
      <c r="F9" s="1"/>
      <c r="G9" s="1"/>
      <c r="H9" s="1"/>
    </row>
    <row r="10" spans="1:8" ht="39" customHeight="1">
      <c r="A10" s="214"/>
      <c r="B10" s="8" t="s">
        <v>472</v>
      </c>
      <c r="C10" s="1"/>
      <c r="D10" s="1"/>
      <c r="E10" s="1"/>
      <c r="F10" s="1"/>
      <c r="G10" s="1"/>
      <c r="H10" s="1"/>
    </row>
    <row r="11" spans="1:8" ht="39" customHeight="1">
      <c r="A11" s="214"/>
      <c r="B11" s="8" t="s">
        <v>473</v>
      </c>
      <c r="C11" s="1"/>
      <c r="D11" s="1"/>
      <c r="E11" s="1"/>
      <c r="F11" s="1"/>
      <c r="G11" s="1"/>
      <c r="H11" s="1"/>
    </row>
    <row r="12" spans="1:8" ht="38.25" customHeight="1">
      <c r="A12" s="214"/>
      <c r="B12" s="8" t="s">
        <v>522</v>
      </c>
      <c r="C12" s="1"/>
      <c r="D12" s="1"/>
      <c r="E12" s="1"/>
      <c r="F12" s="1"/>
      <c r="G12" s="1"/>
      <c r="H12" s="1"/>
    </row>
    <row r="13" spans="1:8" ht="40.5" customHeight="1" thickBot="1">
      <c r="A13" s="215"/>
      <c r="B13" s="8" t="s">
        <v>474</v>
      </c>
      <c r="C13" s="1"/>
      <c r="D13" s="1"/>
      <c r="E13" s="1"/>
      <c r="F13" s="1"/>
      <c r="G13" s="1"/>
      <c r="H13" s="1"/>
    </row>
    <row r="14" spans="1:8" ht="24" customHeight="1" thickBot="1">
      <c r="A14" s="218" t="s">
        <v>475</v>
      </c>
      <c r="B14" s="117" t="s">
        <v>30</v>
      </c>
      <c r="C14" s="1"/>
      <c r="D14" s="1"/>
      <c r="E14" s="1"/>
      <c r="F14" s="1"/>
      <c r="G14" s="1"/>
      <c r="H14" s="1"/>
    </row>
    <row r="15" spans="1:8" ht="24" customHeight="1" thickBot="1">
      <c r="A15" s="219"/>
      <c r="B15" s="117" t="s">
        <v>411</v>
      </c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mergeCells count="5">
    <mergeCell ref="A14:A15"/>
    <mergeCell ref="A1:B1"/>
    <mergeCell ref="A2:B2"/>
    <mergeCell ref="A6:A13"/>
    <mergeCell ref="A3:A5"/>
  </mergeCells>
  <hyperlinks>
    <hyperlink ref="A2:B2" location="Задание!A1" display="Задание"/>
    <hyperlink ref="B7" location="'работа 2'!A1" display="вариантов многостаночного обслуживания"/>
    <hyperlink ref="B8" location="'работа 3'!A1" display="заделов"/>
    <hyperlink ref="B9" location="'работа 4'!A1" display="численности работников"/>
    <hyperlink ref="B10" location="'работа 5'!A1" display="уровня организации ремонтного хозяйства"/>
    <hyperlink ref="B14" location="приложение1!A1" display="Нормы обслуживания на одного рабочего в смену"/>
    <hyperlink ref="B3" location="'выпуск и станки'!A1" display="Данные о годовой программе выпуска и технологическом процессе"/>
    <hyperlink ref="B6" location="'работа 1'!A1" display="основных параметров поточной линии"/>
    <hyperlink ref="B4" location="'время и цена'!A1" display="Данные о временных затратах на технологическую операцию и стоимости станков"/>
    <hyperlink ref="B11" location="'работа 6'!A1" display="себестоимости"/>
    <hyperlink ref="B12" location="'работа 7'!A1" display="основных технико-экономических показателей проекта"/>
    <hyperlink ref="B13" location="'работа 8'!A1" display="уровня организации производственных процессов"/>
    <hyperlink ref="B5" location="'для расчета Уо'!A1" display="Данные для расчета уровня организации производства"/>
    <hyperlink ref="B15" location="'приложение 2'!A1" display="Данные об используемых материалов"/>
  </hyperlink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"/>
    </sheetView>
  </sheetViews>
  <sheetFormatPr defaultColWidth="9.00390625" defaultRowHeight="12.75"/>
  <sheetData>
    <row r="1" spans="1:21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"/>
      <c r="S1" s="1"/>
      <c r="T1" s="1"/>
      <c r="U1" s="1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"/>
      <c r="S2" s="1"/>
      <c r="T2" s="1"/>
      <c r="U2" s="1"/>
    </row>
    <row r="3" spans="1:2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"/>
      <c r="S3" s="1"/>
      <c r="T3" s="1"/>
      <c r="U3" s="1"/>
    </row>
    <row r="4" spans="1:2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"/>
      <c r="S4" s="1"/>
      <c r="T4" s="1"/>
      <c r="U4" s="1"/>
    </row>
    <row r="5" spans="1:21" ht="33">
      <c r="A5" s="13"/>
      <c r="B5" s="1"/>
      <c r="C5" s="14"/>
      <c r="D5" s="14"/>
      <c r="E5" s="14"/>
      <c r="F5" s="149" t="s">
        <v>93</v>
      </c>
      <c r="G5" s="149"/>
      <c r="H5" s="149"/>
      <c r="I5" s="149"/>
      <c r="J5" s="149"/>
      <c r="K5" s="149"/>
      <c r="L5" s="149"/>
      <c r="M5" s="149"/>
      <c r="N5" s="14"/>
      <c r="O5" s="14"/>
      <c r="P5" s="14"/>
      <c r="Q5" s="15"/>
      <c r="R5" s="1"/>
      <c r="S5" s="1"/>
      <c r="T5" s="1"/>
      <c r="U5" s="1"/>
    </row>
    <row r="6" spans="1:2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"/>
      <c r="S6" s="1"/>
      <c r="T6" s="1"/>
      <c r="U6" s="1"/>
    </row>
    <row r="7" spans="1:2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"/>
      <c r="S7" s="1"/>
      <c r="T7" s="1"/>
      <c r="U7" s="1"/>
    </row>
    <row r="8" spans="1:21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"/>
      <c r="S8" s="1"/>
      <c r="T8" s="1"/>
      <c r="U8" s="1"/>
    </row>
    <row r="9" spans="1:21" ht="33">
      <c r="A9" s="13"/>
      <c r="B9" s="246" t="s">
        <v>94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15"/>
      <c r="R9" s="1"/>
      <c r="S9" s="1"/>
      <c r="T9" s="1"/>
      <c r="U9" s="1"/>
    </row>
    <row r="10" spans="1:21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"/>
      <c r="S10" s="1"/>
      <c r="T10" s="1"/>
      <c r="U10" s="1"/>
    </row>
    <row r="11" spans="1:21" ht="18">
      <c r="A11" s="13"/>
      <c r="B11" s="14"/>
      <c r="C11" s="14"/>
      <c r="D11" s="14"/>
      <c r="E11" s="14"/>
      <c r="F11" s="14"/>
      <c r="G11" s="17" t="s">
        <v>42</v>
      </c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"/>
      <c r="S11" s="1"/>
      <c r="T11" s="1"/>
      <c r="U11" s="1"/>
    </row>
    <row r="12" spans="1:21" ht="12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"/>
      <c r="S12" s="1"/>
      <c r="T12" s="1"/>
      <c r="U12" s="1"/>
    </row>
    <row r="13" spans="1:21" ht="15">
      <c r="A13" s="13"/>
      <c r="B13" s="14"/>
      <c r="C13" s="14"/>
      <c r="D13" s="14"/>
      <c r="E13" s="14"/>
      <c r="F13" s="14"/>
      <c r="G13" s="236" t="s">
        <v>95</v>
      </c>
      <c r="H13" s="236"/>
      <c r="I13" s="236"/>
      <c r="J13" s="236"/>
      <c r="K13" s="236"/>
      <c r="L13" s="14"/>
      <c r="M13" s="14"/>
      <c r="N13" s="14"/>
      <c r="O13" s="14"/>
      <c r="P13" s="14"/>
      <c r="Q13" s="15"/>
      <c r="R13" s="1"/>
      <c r="S13" s="1"/>
      <c r="T13" s="1"/>
      <c r="U13" s="1"/>
    </row>
    <row r="14" spans="1:21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"/>
      <c r="S14" s="1"/>
      <c r="T14" s="1"/>
      <c r="U14" s="1"/>
    </row>
    <row r="15" spans="1:21" ht="15">
      <c r="A15" s="13"/>
      <c r="B15" s="14"/>
      <c r="C15" s="14"/>
      <c r="D15" s="14"/>
      <c r="E15" s="14"/>
      <c r="F15" s="14"/>
      <c r="G15" s="236" t="s">
        <v>96</v>
      </c>
      <c r="H15" s="236"/>
      <c r="I15" s="236"/>
      <c r="J15" s="236"/>
      <c r="K15" s="14"/>
      <c r="L15" s="14"/>
      <c r="M15" s="14"/>
      <c r="N15" s="14"/>
      <c r="O15" s="14"/>
      <c r="P15" s="14"/>
      <c r="Q15" s="15"/>
      <c r="R15" s="1"/>
      <c r="S15" s="1"/>
      <c r="T15" s="1"/>
      <c r="U15" s="1"/>
    </row>
    <row r="16" spans="1:21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"/>
      <c r="S16" s="1"/>
      <c r="T16" s="1"/>
      <c r="U16" s="1"/>
    </row>
    <row r="17" spans="1:21" ht="15">
      <c r="A17" s="13"/>
      <c r="B17" s="14"/>
      <c r="C17" s="14"/>
      <c r="D17" s="14"/>
      <c r="E17" s="14"/>
      <c r="F17" s="19"/>
      <c r="G17" s="236" t="s">
        <v>97</v>
      </c>
      <c r="H17" s="236"/>
      <c r="I17" s="236"/>
      <c r="J17" s="236"/>
      <c r="K17" s="236"/>
      <c r="L17" s="236"/>
      <c r="M17" s="14"/>
      <c r="N17" s="14"/>
      <c r="O17" s="14"/>
      <c r="P17" s="14"/>
      <c r="Q17" s="15"/>
      <c r="R17" s="1"/>
      <c r="S17" s="1"/>
      <c r="T17" s="1"/>
      <c r="U17" s="1"/>
    </row>
    <row r="18" spans="1:21" ht="15">
      <c r="A18" s="13"/>
      <c r="B18" s="14"/>
      <c r="C18" s="14"/>
      <c r="D18" s="14"/>
      <c r="E18" s="14"/>
      <c r="F18" s="14"/>
      <c r="G18" s="14"/>
      <c r="H18" s="14"/>
      <c r="I18" s="14"/>
      <c r="J18" s="19"/>
      <c r="K18" s="14"/>
      <c r="L18" s="14"/>
      <c r="M18" s="14"/>
      <c r="N18" s="14"/>
      <c r="O18" s="14"/>
      <c r="P18" s="14"/>
      <c r="Q18" s="15"/>
      <c r="R18" s="1"/>
      <c r="S18" s="1"/>
      <c r="T18" s="1"/>
      <c r="U18" s="1"/>
    </row>
    <row r="19" spans="1:21" ht="15">
      <c r="A19" s="13"/>
      <c r="B19" s="14"/>
      <c r="C19" s="14"/>
      <c r="D19" s="14"/>
      <c r="E19" s="14"/>
      <c r="F19" s="14"/>
      <c r="G19" s="236" t="s">
        <v>98</v>
      </c>
      <c r="H19" s="236"/>
      <c r="I19" s="236"/>
      <c r="J19" s="14"/>
      <c r="K19" s="14"/>
      <c r="L19" s="14"/>
      <c r="M19" s="14"/>
      <c r="N19" s="14"/>
      <c r="O19" s="14"/>
      <c r="P19" s="14"/>
      <c r="Q19" s="15"/>
      <c r="R19" s="1"/>
      <c r="S19" s="1"/>
      <c r="T19" s="1"/>
      <c r="U19" s="1"/>
    </row>
    <row r="20" spans="1:21" ht="13.5" thickBo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"/>
      <c r="S20" s="1"/>
      <c r="T20" s="1"/>
      <c r="U20" s="1"/>
    </row>
    <row r="21" spans="1:21" ht="18">
      <c r="A21" s="20" t="s">
        <v>47</v>
      </c>
      <c r="B21" s="21"/>
      <c r="C21" s="22"/>
      <c r="D21" s="14"/>
      <c r="E21" s="14"/>
      <c r="F21" s="14"/>
      <c r="G21" s="236" t="s">
        <v>523</v>
      </c>
      <c r="H21" s="236"/>
      <c r="I21" s="236"/>
      <c r="J21" s="236"/>
      <c r="K21" s="236"/>
      <c r="L21" s="236"/>
      <c r="M21" s="14"/>
      <c r="N21" s="14"/>
      <c r="O21" s="14"/>
      <c r="P21" s="14"/>
      <c r="Q21" s="15"/>
      <c r="R21" s="1"/>
      <c r="S21" s="1"/>
      <c r="T21" s="1"/>
      <c r="U21" s="1"/>
    </row>
    <row r="22" spans="1:21" ht="18">
      <c r="A22" s="23" t="s">
        <v>0</v>
      </c>
      <c r="B22" s="24"/>
      <c r="C22" s="2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"/>
      <c r="S22" s="1"/>
      <c r="T22" s="1"/>
      <c r="U22" s="1"/>
    </row>
    <row r="23" spans="1:21" ht="13.5" thickBot="1">
      <c r="A23" s="26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</sheetData>
  <mergeCells count="6">
    <mergeCell ref="G19:I19"/>
    <mergeCell ref="G21:L21"/>
    <mergeCell ref="B9:P9"/>
    <mergeCell ref="G13:K13"/>
    <mergeCell ref="G15:J15"/>
    <mergeCell ref="G17:L17"/>
  </mergeCells>
  <hyperlinks>
    <hyperlink ref="G13" location="'основные рабочие'!A1" display="Расчет численности основных рабочих"/>
    <hyperlink ref="G15" location="наладчики!A1" display="Расчет численности наладчиков"/>
    <hyperlink ref="G17" location="вспомогательные!A1" display="Расчет численности вспомогательных рабочих"/>
    <hyperlink ref="G19" location="итого!A1" display="Итоговая таблица"/>
    <hyperlink ref="G21" location="приложение!A1" display="Рекомендуем воспользоваться приложением"/>
    <hyperlink ref="G21:L21" location="приложение1!A1" display="Рекомендуем воспользоваться приложением 1"/>
  </hyperlink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9.00390625" defaultRowHeight="12.75"/>
  <cols>
    <col min="1" max="1" width="47.75390625" style="88" bestFit="1" customWidth="1"/>
    <col min="2" max="5" width="12.375" style="88" bestFit="1" customWidth="1"/>
    <col min="6" max="6" width="9.25390625" style="88" customWidth="1"/>
    <col min="7" max="16384" width="9.125" style="88" customWidth="1"/>
  </cols>
  <sheetData>
    <row r="1" ht="12.75"/>
    <row r="2" spans="1:8" ht="20.25">
      <c r="A2" s="286" t="s">
        <v>95</v>
      </c>
      <c r="B2" s="287"/>
      <c r="C2" s="287"/>
      <c r="D2" s="287"/>
      <c r="E2" s="287"/>
      <c r="F2" s="287"/>
      <c r="G2" s="189"/>
      <c r="H2" s="189"/>
    </row>
    <row r="3" spans="1:6" ht="15.75" thickBot="1">
      <c r="A3" s="89"/>
      <c r="B3" s="89"/>
      <c r="C3" s="89"/>
      <c r="D3" s="89"/>
      <c r="E3" s="89"/>
      <c r="F3" s="89"/>
    </row>
    <row r="4" spans="1:6" ht="16.5" thickBot="1">
      <c r="A4" s="91" t="s">
        <v>99</v>
      </c>
      <c r="B4" s="92" t="s">
        <v>100</v>
      </c>
      <c r="C4" s="92" t="s">
        <v>101</v>
      </c>
      <c r="D4" s="92" t="s">
        <v>102</v>
      </c>
      <c r="E4" s="92" t="s">
        <v>103</v>
      </c>
      <c r="F4" s="92" t="s">
        <v>104</v>
      </c>
    </row>
    <row r="5" spans="1:6" ht="16.5" thickBot="1">
      <c r="A5" s="93" t="s">
        <v>105</v>
      </c>
      <c r="B5" s="94"/>
      <c r="C5" s="94"/>
      <c r="D5" s="94"/>
      <c r="E5" s="94"/>
      <c r="F5" s="94"/>
    </row>
    <row r="6" spans="1:6" ht="16.5" thickBot="1">
      <c r="A6" s="93" t="s">
        <v>106</v>
      </c>
      <c r="B6" s="94"/>
      <c r="C6" s="94"/>
      <c r="D6" s="94"/>
      <c r="E6" s="94"/>
      <c r="F6" s="94"/>
    </row>
    <row r="7" spans="1:6" ht="16.5" thickBot="1">
      <c r="A7" s="93" t="s">
        <v>107</v>
      </c>
      <c r="B7" s="94"/>
      <c r="C7" s="94"/>
      <c r="D7" s="94"/>
      <c r="E7" s="94"/>
      <c r="F7" s="94"/>
    </row>
    <row r="8" spans="1:6" ht="16.5" thickBot="1">
      <c r="A8" s="93" t="s">
        <v>108</v>
      </c>
      <c r="B8" s="94"/>
      <c r="C8" s="94"/>
      <c r="D8" s="94"/>
      <c r="E8" s="94"/>
      <c r="F8" s="94"/>
    </row>
    <row r="9" spans="1:6" ht="16.5" thickBot="1">
      <c r="A9" s="93" t="s">
        <v>330</v>
      </c>
      <c r="B9" s="94"/>
      <c r="C9" s="94"/>
      <c r="D9" s="94"/>
      <c r="E9" s="94"/>
      <c r="F9" s="94"/>
    </row>
    <row r="10" spans="1:6" ht="16.5" thickBot="1">
      <c r="A10" s="93" t="s">
        <v>109</v>
      </c>
      <c r="B10" s="94"/>
      <c r="C10" s="94"/>
      <c r="D10" s="94"/>
      <c r="E10" s="94"/>
      <c r="F10" s="94"/>
    </row>
    <row r="11" spans="1:6" ht="16.5" thickBot="1">
      <c r="A11" s="95" t="s">
        <v>110</v>
      </c>
      <c r="B11" s="96"/>
      <c r="C11" s="96"/>
      <c r="D11" s="96"/>
      <c r="E11" s="96"/>
      <c r="F11" s="96"/>
    </row>
    <row r="12" spans="1:6" ht="12.75">
      <c r="A12" s="90"/>
      <c r="B12" s="90"/>
      <c r="C12" s="90"/>
      <c r="D12" s="90"/>
      <c r="E12" s="90"/>
      <c r="F12" s="90"/>
    </row>
    <row r="13" spans="1:6" ht="12.75">
      <c r="A13" s="90"/>
      <c r="B13" s="90"/>
      <c r="C13" s="90"/>
      <c r="D13" s="90"/>
      <c r="E13" s="90"/>
      <c r="F13" s="90"/>
    </row>
    <row r="14" spans="1:6" ht="12.75">
      <c r="A14" s="90"/>
      <c r="B14" s="90"/>
      <c r="C14" s="90"/>
      <c r="D14" s="90"/>
      <c r="E14" s="90"/>
      <c r="F14" s="90"/>
    </row>
    <row r="15" spans="1:6" ht="12.75">
      <c r="A15" s="90"/>
      <c r="B15" s="90"/>
      <c r="C15" s="90"/>
      <c r="D15" s="90"/>
      <c r="E15" s="90"/>
      <c r="F15" s="90"/>
    </row>
    <row r="16" spans="1:6" ht="15.75">
      <c r="A16" s="97" t="s">
        <v>111</v>
      </c>
      <c r="B16" s="97">
        <v>2</v>
      </c>
      <c r="C16" s="90"/>
      <c r="D16" s="90"/>
      <c r="E16" s="90"/>
      <c r="F16" s="90"/>
    </row>
    <row r="17" spans="1:6" ht="15.75">
      <c r="A17" s="97" t="s">
        <v>333</v>
      </c>
      <c r="B17" s="97">
        <v>4140</v>
      </c>
      <c r="C17" s="90"/>
      <c r="D17" s="90"/>
      <c r="E17" s="90"/>
      <c r="F17" s="90"/>
    </row>
    <row r="18" spans="1:6" ht="15.75">
      <c r="A18" s="97" t="s">
        <v>332</v>
      </c>
      <c r="B18" s="97"/>
      <c r="C18" s="90"/>
      <c r="D18" s="90"/>
      <c r="E18" s="90"/>
      <c r="F18" s="90"/>
    </row>
    <row r="19" spans="1:6" ht="15.75">
      <c r="A19" s="97" t="s">
        <v>331</v>
      </c>
      <c r="B19" s="97"/>
      <c r="C19" s="90"/>
      <c r="D19" s="90"/>
      <c r="E19" s="90"/>
      <c r="F19" s="90"/>
    </row>
    <row r="20" spans="1:6" ht="15.75">
      <c r="A20" s="97" t="s">
        <v>334</v>
      </c>
      <c r="B20" s="97"/>
      <c r="C20" s="90"/>
      <c r="D20" s="90"/>
      <c r="E20" s="90"/>
      <c r="F20" s="90"/>
    </row>
    <row r="21" spans="1:6" ht="15.75">
      <c r="A21" s="97" t="s">
        <v>335</v>
      </c>
      <c r="B21" s="97"/>
      <c r="C21" s="90"/>
      <c r="D21" s="90"/>
      <c r="E21" s="90"/>
      <c r="F21" s="90"/>
    </row>
  </sheetData>
  <mergeCells count="1">
    <mergeCell ref="A2:F2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0.125" style="1" bestFit="1" customWidth="1"/>
    <col min="3" max="3" width="15.375" style="1" customWidth="1"/>
    <col min="4" max="4" width="14.875" style="1" customWidth="1"/>
    <col min="5" max="5" width="16.875" style="1" customWidth="1"/>
    <col min="6" max="16384" width="9.125" style="1" customWidth="1"/>
  </cols>
  <sheetData>
    <row r="1" ht="12.75"/>
    <row r="2" ht="20.25">
      <c r="B2" s="178" t="s">
        <v>96</v>
      </c>
    </row>
    <row r="3" ht="12.75"/>
    <row r="4" spans="1:5" ht="47.25">
      <c r="A4" s="190"/>
      <c r="B4" s="190" t="s">
        <v>36</v>
      </c>
      <c r="C4" s="191" t="s">
        <v>491</v>
      </c>
      <c r="D4" s="191" t="s">
        <v>11</v>
      </c>
      <c r="E4" s="191" t="s">
        <v>336</v>
      </c>
    </row>
    <row r="5" spans="1:5" ht="15.75">
      <c r="A5" s="97">
        <v>1</v>
      </c>
      <c r="B5" s="97"/>
      <c r="C5" s="97"/>
      <c r="D5" s="97"/>
      <c r="E5" s="97"/>
    </row>
    <row r="6" spans="1:5" ht="15.75">
      <c r="A6" s="97">
        <v>2</v>
      </c>
      <c r="B6" s="97"/>
      <c r="C6" s="97"/>
      <c r="D6" s="97"/>
      <c r="E6" s="97"/>
    </row>
    <row r="7" spans="1:5" ht="15.75">
      <c r="A7" s="97">
        <v>3</v>
      </c>
      <c r="B7" s="97"/>
      <c r="C7" s="97"/>
      <c r="D7" s="97"/>
      <c r="E7" s="97"/>
    </row>
    <row r="8" spans="1:5" ht="16.5" thickBot="1">
      <c r="A8" s="97">
        <v>4</v>
      </c>
      <c r="B8" s="97"/>
      <c r="C8" s="97"/>
      <c r="D8" s="97"/>
      <c r="E8" s="97"/>
    </row>
    <row r="9" spans="1:5" ht="16.5" thickBot="1">
      <c r="A9" s="98"/>
      <c r="B9" s="98"/>
      <c r="C9" s="98"/>
      <c r="D9" s="98" t="s">
        <v>53</v>
      </c>
      <c r="E9" s="9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A1" sqref="A1"/>
    </sheetView>
  </sheetViews>
  <sheetFormatPr defaultColWidth="9.00390625" defaultRowHeight="12.75"/>
  <cols>
    <col min="1" max="1" width="55.375" style="1" bestFit="1" customWidth="1"/>
    <col min="2" max="2" width="22.00390625" style="1" customWidth="1"/>
    <col min="3" max="3" width="16.75390625" style="1" customWidth="1"/>
    <col min="4" max="4" width="17.875" style="1" customWidth="1"/>
    <col min="5" max="5" width="26.875" style="1" customWidth="1"/>
    <col min="6" max="16384" width="9.125" style="1" customWidth="1"/>
  </cols>
  <sheetData>
    <row r="1" ht="12.75"/>
    <row r="2" spans="1:5" ht="18">
      <c r="A2" s="288" t="s">
        <v>97</v>
      </c>
      <c r="B2" s="288"/>
      <c r="C2" s="288"/>
      <c r="D2" s="288"/>
      <c r="E2" s="288"/>
    </row>
    <row r="3" ht="12.75"/>
    <row r="4" spans="1:5" ht="72" customHeight="1">
      <c r="A4" s="166"/>
      <c r="B4" s="165" t="s">
        <v>36</v>
      </c>
      <c r="C4" s="165" t="s">
        <v>338</v>
      </c>
      <c r="D4" s="165" t="s">
        <v>337</v>
      </c>
      <c r="E4" s="165" t="s">
        <v>339</v>
      </c>
    </row>
    <row r="5" spans="1:5" ht="12.75">
      <c r="A5" s="5">
        <v>1</v>
      </c>
      <c r="B5" s="5"/>
      <c r="C5" s="5"/>
      <c r="D5" s="5"/>
      <c r="E5" s="5"/>
    </row>
    <row r="6" spans="1:5" ht="12.75">
      <c r="A6" s="5">
        <v>2</v>
      </c>
      <c r="B6" s="5"/>
      <c r="C6" s="5"/>
      <c r="D6" s="5"/>
      <c r="E6" s="5"/>
    </row>
    <row r="7" spans="1:5" ht="12.75">
      <c r="A7" s="5">
        <v>3</v>
      </c>
      <c r="B7" s="5"/>
      <c r="C7" s="5"/>
      <c r="D7" s="5"/>
      <c r="E7" s="5"/>
    </row>
    <row r="8" spans="1:5" ht="13.5" thickBot="1">
      <c r="A8" s="5">
        <v>4</v>
      </c>
      <c r="B8" s="5"/>
      <c r="C8" s="5"/>
      <c r="D8" s="5"/>
      <c r="E8" s="5"/>
    </row>
    <row r="9" spans="1:5" ht="13.5" thickBot="1">
      <c r="A9" s="1" t="s">
        <v>112</v>
      </c>
      <c r="E9" s="101"/>
    </row>
    <row r="10" ht="12.75"/>
    <row r="11" spans="1:3" ht="38.25">
      <c r="A11" s="166" t="s">
        <v>113</v>
      </c>
      <c r="B11" s="165" t="s">
        <v>11</v>
      </c>
      <c r="C11" s="165" t="s">
        <v>341</v>
      </c>
    </row>
    <row r="12" spans="1:3" ht="12.75">
      <c r="A12" s="5" t="s">
        <v>115</v>
      </c>
      <c r="B12" s="5"/>
      <c r="C12" s="5"/>
    </row>
    <row r="13" spans="1:3" ht="12.75">
      <c r="A13" s="5" t="s">
        <v>116</v>
      </c>
      <c r="B13" s="5"/>
      <c r="C13" s="5"/>
    </row>
    <row r="14" spans="1:3" ht="12.75">
      <c r="A14" s="5" t="s">
        <v>16</v>
      </c>
      <c r="B14" s="5"/>
      <c r="C14" s="5"/>
    </row>
    <row r="15" spans="1:3" ht="12.75">
      <c r="A15" s="3" t="s">
        <v>370</v>
      </c>
      <c r="B15" s="5"/>
      <c r="C15" s="5"/>
    </row>
    <row r="16" spans="1:3" ht="12.75">
      <c r="A16" s="5" t="s">
        <v>369</v>
      </c>
      <c r="B16" s="5"/>
      <c r="C16" s="5"/>
    </row>
    <row r="17" ht="12.75"/>
    <row r="18" spans="1:4" ht="42" customHeight="1">
      <c r="A18" s="166" t="s">
        <v>119</v>
      </c>
      <c r="B18" s="165" t="s">
        <v>492</v>
      </c>
      <c r="C18" s="165" t="s">
        <v>11</v>
      </c>
      <c r="D18" s="165" t="s">
        <v>114</v>
      </c>
    </row>
    <row r="19" spans="1:4" ht="12.75">
      <c r="A19" s="5" t="s">
        <v>120</v>
      </c>
      <c r="B19" s="5"/>
      <c r="C19" s="5"/>
      <c r="D19" s="5"/>
    </row>
    <row r="20" spans="1:4" ht="12.75">
      <c r="A20" s="5" t="s">
        <v>371</v>
      </c>
      <c r="B20" s="5"/>
      <c r="C20" s="5"/>
      <c r="D20" s="5"/>
    </row>
    <row r="21" spans="1:4" ht="12.75">
      <c r="A21" s="5" t="s">
        <v>122</v>
      </c>
      <c r="B21" s="5"/>
      <c r="C21" s="5"/>
      <c r="D21" s="5"/>
    </row>
    <row r="22" spans="1:4" ht="12.75">
      <c r="A22" s="5" t="s">
        <v>372</v>
      </c>
      <c r="B22" s="5"/>
      <c r="C22" s="5"/>
      <c r="D22" s="5"/>
    </row>
  </sheetData>
  <mergeCells count="1">
    <mergeCell ref="A2:E2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1" bestFit="1" customWidth="1"/>
    <col min="2" max="2" width="45.25390625" style="1" bestFit="1" customWidth="1"/>
    <col min="3" max="3" width="9.625" style="1" customWidth="1"/>
    <col min="4" max="4" width="14.875" style="1" customWidth="1"/>
    <col min="5" max="5" width="23.375" style="1" customWidth="1"/>
    <col min="6" max="6" width="10.125" style="1" customWidth="1"/>
    <col min="7" max="7" width="11.25390625" style="1" customWidth="1"/>
    <col min="8" max="16384" width="9.125" style="1" customWidth="1"/>
  </cols>
  <sheetData>
    <row r="2" spans="2:5" ht="20.25">
      <c r="B2" s="205" t="s">
        <v>493</v>
      </c>
      <c r="C2" s="205"/>
      <c r="D2" s="205"/>
      <c r="E2" s="205"/>
    </row>
    <row r="4" ht="13.5" thickBot="1"/>
    <row r="5" spans="1:7" ht="12.75" customHeight="1">
      <c r="A5" s="305"/>
      <c r="B5" s="289" t="s">
        <v>8</v>
      </c>
      <c r="C5" s="289" t="s">
        <v>9</v>
      </c>
      <c r="D5" s="294" t="s">
        <v>11</v>
      </c>
      <c r="E5" s="295" t="s">
        <v>133</v>
      </c>
      <c r="F5" s="289" t="s">
        <v>124</v>
      </c>
      <c r="G5" s="304"/>
    </row>
    <row r="6" spans="1:7" ht="33" customHeight="1" thickBot="1">
      <c r="A6" s="306"/>
      <c r="B6" s="290"/>
      <c r="C6" s="290"/>
      <c r="D6" s="290"/>
      <c r="E6" s="296"/>
      <c r="F6" s="192" t="s">
        <v>125</v>
      </c>
      <c r="G6" s="193" t="s">
        <v>126</v>
      </c>
    </row>
    <row r="7" spans="1:7" ht="12.75">
      <c r="A7" s="297" t="s">
        <v>127</v>
      </c>
      <c r="B7" s="298"/>
      <c r="C7" s="298"/>
      <c r="D7" s="298"/>
      <c r="E7" s="299"/>
      <c r="F7" s="125"/>
      <c r="G7" s="126"/>
    </row>
    <row r="8" spans="1:7" ht="12.75">
      <c r="A8" s="45">
        <v>1</v>
      </c>
      <c r="B8" s="5"/>
      <c r="C8" s="5"/>
      <c r="D8" s="4" t="s">
        <v>128</v>
      </c>
      <c r="E8" s="5"/>
      <c r="F8" s="5"/>
      <c r="G8" s="47"/>
    </row>
    <row r="9" spans="1:7" ht="12.75">
      <c r="A9" s="45">
        <v>2</v>
      </c>
      <c r="B9" s="5"/>
      <c r="C9" s="5"/>
      <c r="D9" s="4" t="s">
        <v>128</v>
      </c>
      <c r="E9" s="5"/>
      <c r="F9" s="5"/>
      <c r="G9" s="47"/>
    </row>
    <row r="10" spans="1:7" ht="12.75">
      <c r="A10" s="45">
        <v>3</v>
      </c>
      <c r="B10" s="5"/>
      <c r="C10" s="5"/>
      <c r="D10" s="4" t="s">
        <v>128</v>
      </c>
      <c r="E10" s="5"/>
      <c r="F10" s="5"/>
      <c r="G10" s="47"/>
    </row>
    <row r="11" spans="1:7" ht="13.5" thickBot="1">
      <c r="A11" s="45">
        <v>4</v>
      </c>
      <c r="B11" s="5"/>
      <c r="C11" s="5"/>
      <c r="D11" s="4" t="s">
        <v>128</v>
      </c>
      <c r="E11" s="5"/>
      <c r="F11" s="5"/>
      <c r="G11" s="47"/>
    </row>
    <row r="12" spans="1:7" ht="13.5" thickBot="1">
      <c r="A12" s="293" t="s">
        <v>53</v>
      </c>
      <c r="B12" s="250"/>
      <c r="C12" s="250"/>
      <c r="D12" s="250"/>
      <c r="E12" s="251"/>
      <c r="F12" s="103"/>
      <c r="G12" s="104"/>
    </row>
    <row r="13" spans="1:7" ht="12.75">
      <c r="A13" s="297" t="s">
        <v>129</v>
      </c>
      <c r="B13" s="300"/>
      <c r="C13" s="300"/>
      <c r="D13" s="300"/>
      <c r="E13" s="300"/>
      <c r="F13" s="300"/>
      <c r="G13" s="301"/>
    </row>
    <row r="14" spans="1:7" ht="12.75">
      <c r="A14" s="291" t="s">
        <v>130</v>
      </c>
      <c r="B14" s="302"/>
      <c r="C14" s="302"/>
      <c r="D14" s="302"/>
      <c r="E14" s="303"/>
      <c r="F14" s="4"/>
      <c r="G14" s="122"/>
    </row>
    <row r="15" spans="1:7" ht="12.75">
      <c r="A15" s="45">
        <v>5</v>
      </c>
      <c r="B15" s="5"/>
      <c r="C15" s="5"/>
      <c r="D15" s="5"/>
      <c r="E15" s="5"/>
      <c r="F15" s="5"/>
      <c r="G15" s="47"/>
    </row>
    <row r="16" spans="1:7" ht="12.75">
      <c r="A16" s="45">
        <v>6</v>
      </c>
      <c r="B16" s="5"/>
      <c r="C16" s="5"/>
      <c r="D16" s="5"/>
      <c r="E16" s="5"/>
      <c r="F16" s="5"/>
      <c r="G16" s="47"/>
    </row>
    <row r="17" spans="1:7" ht="12.75">
      <c r="A17" s="45">
        <v>7</v>
      </c>
      <c r="B17" s="5"/>
      <c r="C17" s="5"/>
      <c r="D17" s="5"/>
      <c r="E17" s="5"/>
      <c r="F17" s="5"/>
      <c r="G17" s="47"/>
    </row>
    <row r="18" spans="1:7" ht="12.75">
      <c r="A18" s="45">
        <v>8</v>
      </c>
      <c r="B18" s="5"/>
      <c r="C18" s="5"/>
      <c r="D18" s="5"/>
      <c r="E18" s="5"/>
      <c r="F18" s="5"/>
      <c r="G18" s="47"/>
    </row>
    <row r="19" spans="1:7" ht="12.75">
      <c r="A19" s="291" t="s">
        <v>131</v>
      </c>
      <c r="B19" s="292"/>
      <c r="C19" s="292"/>
      <c r="D19" s="292"/>
      <c r="E19" s="292"/>
      <c r="F19" s="123"/>
      <c r="G19" s="124"/>
    </row>
    <row r="20" spans="1:7" ht="12.75">
      <c r="A20" s="45">
        <v>9</v>
      </c>
      <c r="B20" s="5" t="s">
        <v>115</v>
      </c>
      <c r="C20" s="5"/>
      <c r="D20" s="5"/>
      <c r="E20" s="5"/>
      <c r="F20" s="5"/>
      <c r="G20" s="47"/>
    </row>
    <row r="21" spans="1:7" ht="12.75">
      <c r="A21" s="45">
        <v>10</v>
      </c>
      <c r="B21" s="5" t="s">
        <v>116</v>
      </c>
      <c r="C21" s="5"/>
      <c r="D21" s="5"/>
      <c r="E21" s="5"/>
      <c r="F21" s="5"/>
      <c r="G21" s="47"/>
    </row>
    <row r="22" spans="1:7" ht="12.75">
      <c r="A22" s="45">
        <v>11</v>
      </c>
      <c r="B22" s="5" t="s">
        <v>16</v>
      </c>
      <c r="C22" s="5"/>
      <c r="D22" s="5"/>
      <c r="E22" s="5"/>
      <c r="F22" s="5"/>
      <c r="G22" s="47"/>
    </row>
    <row r="23" spans="1:7" ht="12.75">
      <c r="A23" s="45">
        <v>12</v>
      </c>
      <c r="B23" s="3" t="s">
        <v>117</v>
      </c>
      <c r="C23" s="5"/>
      <c r="D23" s="5"/>
      <c r="E23" s="5"/>
      <c r="F23" s="5"/>
      <c r="G23" s="47"/>
    </row>
    <row r="24" spans="1:7" ht="12.75">
      <c r="A24" s="45">
        <v>13</v>
      </c>
      <c r="B24" s="5" t="s">
        <v>118</v>
      </c>
      <c r="C24" s="5"/>
      <c r="D24" s="5"/>
      <c r="E24" s="5"/>
      <c r="F24" s="5"/>
      <c r="G24" s="47"/>
    </row>
    <row r="25" spans="1:7" ht="12.75">
      <c r="A25" s="45">
        <v>14</v>
      </c>
      <c r="B25" s="5" t="s">
        <v>120</v>
      </c>
      <c r="C25" s="5"/>
      <c r="D25" s="5"/>
      <c r="E25" s="5"/>
      <c r="F25" s="5"/>
      <c r="G25" s="47"/>
    </row>
    <row r="26" spans="1:7" ht="12.75">
      <c r="A26" s="45">
        <v>15</v>
      </c>
      <c r="B26" s="5" t="s">
        <v>121</v>
      </c>
      <c r="C26" s="5"/>
      <c r="D26" s="5"/>
      <c r="E26" s="5"/>
      <c r="F26" s="5"/>
      <c r="G26" s="47"/>
    </row>
    <row r="27" spans="1:7" ht="12.75">
      <c r="A27" s="45">
        <v>16</v>
      </c>
      <c r="B27" s="5" t="s">
        <v>122</v>
      </c>
      <c r="C27" s="5"/>
      <c r="D27" s="5"/>
      <c r="E27" s="5"/>
      <c r="F27" s="5"/>
      <c r="G27" s="47"/>
    </row>
    <row r="28" spans="1:7" ht="13.5" thickBot="1">
      <c r="A28" s="45">
        <v>17</v>
      </c>
      <c r="B28" s="5" t="s">
        <v>123</v>
      </c>
      <c r="C28" s="5"/>
      <c r="D28" s="5"/>
      <c r="E28" s="5"/>
      <c r="F28" s="5"/>
      <c r="G28" s="47"/>
    </row>
    <row r="29" spans="1:7" ht="13.5" thickBot="1">
      <c r="A29" s="293" t="s">
        <v>53</v>
      </c>
      <c r="B29" s="250"/>
      <c r="C29" s="250"/>
      <c r="D29" s="250"/>
      <c r="E29" s="251"/>
      <c r="F29" s="103"/>
      <c r="G29" s="104"/>
    </row>
    <row r="30" spans="1:7" ht="13.5" thickBot="1">
      <c r="A30" s="105">
        <v>18</v>
      </c>
      <c r="B30" s="44" t="s">
        <v>132</v>
      </c>
      <c r="C30" s="44">
        <v>12</v>
      </c>
      <c r="D30" s="4" t="s">
        <v>128</v>
      </c>
      <c r="E30" s="106"/>
      <c r="F30" s="103"/>
      <c r="G30" s="104"/>
    </row>
    <row r="31" spans="1:7" ht="13.5" thickBot="1">
      <c r="A31" s="293" t="s">
        <v>53</v>
      </c>
      <c r="B31" s="250"/>
      <c r="C31" s="250"/>
      <c r="D31" s="250"/>
      <c r="E31" s="251"/>
      <c r="F31" s="101"/>
      <c r="G31" s="101"/>
    </row>
  </sheetData>
  <mergeCells count="14">
    <mergeCell ref="A29:E29"/>
    <mergeCell ref="A31:E31"/>
    <mergeCell ref="D5:D6"/>
    <mergeCell ref="E5:E6"/>
    <mergeCell ref="A7:E7"/>
    <mergeCell ref="A12:E12"/>
    <mergeCell ref="A13:G13"/>
    <mergeCell ref="A14:E14"/>
    <mergeCell ref="F5:G5"/>
    <mergeCell ref="A5:A6"/>
    <mergeCell ref="B5:B6"/>
    <mergeCell ref="C5:C6"/>
    <mergeCell ref="A19:E19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00390625" defaultRowHeight="12.75"/>
  <sheetData>
    <row r="1" spans="1:21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"/>
      <c r="S1" s="1"/>
      <c r="T1" s="1"/>
      <c r="U1" s="1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"/>
      <c r="S2" s="1"/>
      <c r="T2" s="1"/>
      <c r="U2" s="1"/>
    </row>
    <row r="3" spans="1:2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"/>
      <c r="S3" s="1"/>
      <c r="T3" s="1"/>
      <c r="U3" s="1"/>
    </row>
    <row r="4" spans="1:2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"/>
      <c r="S4" s="1"/>
      <c r="T4" s="1"/>
      <c r="U4" s="1"/>
    </row>
    <row r="5" spans="1:21" ht="33">
      <c r="A5" s="13"/>
      <c r="B5" s="1"/>
      <c r="C5" s="14"/>
      <c r="D5" s="14"/>
      <c r="E5" s="14"/>
      <c r="F5" s="16" t="s">
        <v>134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"/>
      <c r="S5" s="1"/>
      <c r="T5" s="1"/>
      <c r="U5" s="1"/>
    </row>
    <row r="6" spans="1:21" ht="33">
      <c r="A6" s="13"/>
      <c r="B6" s="1"/>
      <c r="C6" s="14"/>
      <c r="D6" s="14"/>
      <c r="E6" s="14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"/>
      <c r="S6" s="1"/>
      <c r="T6" s="1"/>
      <c r="U6" s="1"/>
    </row>
    <row r="7" spans="1:2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"/>
      <c r="S7" s="1"/>
      <c r="T7" s="1"/>
      <c r="U7" s="1"/>
    </row>
    <row r="8" spans="1:21" ht="33">
      <c r="A8" s="13"/>
      <c r="B8" s="246" t="s">
        <v>135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15"/>
      <c r="R8" s="1"/>
      <c r="S8" s="1"/>
      <c r="T8" s="1"/>
      <c r="U8" s="1"/>
    </row>
    <row r="9" spans="1:21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"/>
      <c r="S9" s="1"/>
      <c r="T9" s="1"/>
      <c r="U9" s="1"/>
    </row>
    <row r="10" spans="1:21" ht="12.75">
      <c r="A10" s="1"/>
      <c r="B10" s="1"/>
      <c r="C10" s="14"/>
      <c r="D10" s="14"/>
      <c r="E10" s="14"/>
      <c r="F10" s="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"/>
      <c r="S10" s="1"/>
      <c r="T10" s="1"/>
      <c r="U10" s="1"/>
    </row>
    <row r="11" spans="1:2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"/>
      <c r="S11" s="1"/>
      <c r="T11" s="1"/>
      <c r="U11" s="1"/>
    </row>
    <row r="12" spans="1:21" ht="18">
      <c r="A12" s="13"/>
      <c r="B12" s="14"/>
      <c r="C12" s="14"/>
      <c r="D12" s="14"/>
      <c r="E12" s="14"/>
      <c r="F12" s="14"/>
      <c r="G12" s="17" t="s">
        <v>42</v>
      </c>
      <c r="H12" s="14"/>
      <c r="I12" s="14"/>
      <c r="J12" s="14"/>
      <c r="K12" s="14"/>
      <c r="L12" s="14"/>
      <c r="M12" s="17"/>
      <c r="N12" s="14"/>
      <c r="O12" s="14"/>
      <c r="P12" s="14"/>
      <c r="Q12" s="15"/>
      <c r="R12" s="1"/>
      <c r="S12" s="1"/>
      <c r="T12" s="1"/>
      <c r="U12" s="1"/>
    </row>
    <row r="13" spans="1:21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"/>
      <c r="S13" s="1"/>
      <c r="T13" s="1"/>
      <c r="U13" s="1"/>
    </row>
    <row r="14" spans="1:21" ht="15">
      <c r="A14" s="13"/>
      <c r="B14" s="14"/>
      <c r="C14" s="14"/>
      <c r="D14" s="14"/>
      <c r="E14" s="14"/>
      <c r="F14" s="14"/>
      <c r="G14" s="236" t="s">
        <v>136</v>
      </c>
      <c r="H14" s="236"/>
      <c r="I14" s="236"/>
      <c r="J14" s="14"/>
      <c r="K14" s="14"/>
      <c r="L14" s="14"/>
      <c r="M14" s="18"/>
      <c r="N14" s="14"/>
      <c r="O14" s="14"/>
      <c r="P14" s="14"/>
      <c r="Q14" s="15"/>
      <c r="R14" s="1"/>
      <c r="S14" s="1"/>
      <c r="T14" s="1"/>
      <c r="U14" s="1"/>
    </row>
    <row r="15" spans="1:21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"/>
      <c r="S15" s="1"/>
      <c r="T15" s="1"/>
      <c r="U15" s="1"/>
    </row>
    <row r="16" spans="1:21" ht="15">
      <c r="A16" s="13"/>
      <c r="B16" s="14"/>
      <c r="C16" s="14"/>
      <c r="D16" s="14"/>
      <c r="E16" s="14"/>
      <c r="F16" s="14"/>
      <c r="G16" s="236" t="s">
        <v>137</v>
      </c>
      <c r="H16" s="236"/>
      <c r="I16" s="236"/>
      <c r="J16" s="236"/>
      <c r="K16" s="14"/>
      <c r="L16" s="14"/>
      <c r="M16" s="14"/>
      <c r="N16" s="14"/>
      <c r="O16" s="14"/>
      <c r="P16" s="14"/>
      <c r="Q16" s="15"/>
      <c r="R16" s="1"/>
      <c r="S16" s="1"/>
      <c r="T16" s="1"/>
      <c r="U16" s="1"/>
    </row>
    <row r="17" spans="1:21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"/>
      <c r="S17" s="1"/>
      <c r="T17" s="1"/>
      <c r="U17" s="1"/>
    </row>
    <row r="18" spans="1:21" ht="15">
      <c r="A18" s="13"/>
      <c r="B18" s="14"/>
      <c r="C18" s="14"/>
      <c r="D18" s="14"/>
      <c r="E18" s="14"/>
      <c r="F18" s="19"/>
      <c r="G18" s="236" t="s">
        <v>138</v>
      </c>
      <c r="H18" s="236"/>
      <c r="I18" s="236"/>
      <c r="J18" s="236"/>
      <c r="K18" s="14"/>
      <c r="L18" s="14"/>
      <c r="M18" s="14"/>
      <c r="N18" s="14"/>
      <c r="O18" s="14"/>
      <c r="P18" s="14"/>
      <c r="Q18" s="15"/>
      <c r="R18" s="1"/>
      <c r="S18" s="1"/>
      <c r="T18" s="1"/>
      <c r="U18" s="1"/>
    </row>
    <row r="19" spans="1:21" ht="15">
      <c r="A19" s="13"/>
      <c r="B19" s="14"/>
      <c r="C19" s="14"/>
      <c r="D19" s="14"/>
      <c r="E19" s="14"/>
      <c r="F19" s="14"/>
      <c r="G19" s="14"/>
      <c r="H19" s="14"/>
      <c r="I19" s="14"/>
      <c r="J19" s="19"/>
      <c r="K19" s="14"/>
      <c r="L19" s="14"/>
      <c r="M19" s="14"/>
      <c r="N19" s="14"/>
      <c r="O19" s="14"/>
      <c r="P19" s="14"/>
      <c r="Q19" s="15"/>
      <c r="R19" s="1"/>
      <c r="S19" s="1"/>
      <c r="T19" s="1"/>
      <c r="U19" s="1"/>
    </row>
    <row r="20" spans="1:21" ht="15">
      <c r="A20" s="13"/>
      <c r="B20" s="14"/>
      <c r="C20" s="14"/>
      <c r="D20" s="14"/>
      <c r="E20" s="14"/>
      <c r="F20" s="14"/>
      <c r="G20" s="18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"/>
      <c r="S20" s="1"/>
      <c r="T20" s="1"/>
      <c r="U20" s="1"/>
    </row>
    <row r="21" spans="1:21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"/>
      <c r="S21" s="1"/>
      <c r="T21" s="1"/>
      <c r="U21" s="1"/>
    </row>
    <row r="22" spans="1:21" ht="13.5" thickBo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"/>
      <c r="S22" s="1"/>
      <c r="T22" s="1"/>
      <c r="U22" s="1"/>
    </row>
    <row r="23" spans="1:21" ht="18">
      <c r="A23" s="20" t="s">
        <v>47</v>
      </c>
      <c r="B23" s="21"/>
      <c r="C23" s="2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"/>
      <c r="S23" s="1"/>
      <c r="T23" s="1"/>
      <c r="U23" s="1"/>
    </row>
    <row r="24" spans="1:21" ht="18">
      <c r="A24" s="23" t="s">
        <v>0</v>
      </c>
      <c r="B24" s="24"/>
      <c r="C24" s="2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"/>
      <c r="S24" s="1"/>
      <c r="T24" s="1"/>
      <c r="U24" s="1"/>
    </row>
    <row r="25" spans="1:21" ht="13.5" thickBot="1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mergeCells count="4">
    <mergeCell ref="B8:P8"/>
    <mergeCell ref="G14:I14"/>
    <mergeCell ref="G16:J16"/>
    <mergeCell ref="G18:J18"/>
  </mergeCells>
  <hyperlinks>
    <hyperlink ref="G16" location="'трудоемкость ремонта'!A1" display="Расчет трудоемкости ремонта"/>
    <hyperlink ref="G18" location="'план ремонта'!A1" display="Разработка плана ремонта"/>
    <hyperlink ref="G14" location="'ремонтный цикл'!A1" display="Расчет ремонтного цикла"/>
  </hyperlink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F36" sqref="F36"/>
    </sheetView>
  </sheetViews>
  <sheetFormatPr defaultColWidth="9.00390625" defaultRowHeight="12.75"/>
  <cols>
    <col min="2" max="2" width="12.375" style="0" customWidth="1"/>
    <col min="3" max="3" width="16.875" style="0" customWidth="1"/>
    <col min="4" max="4" width="16.25390625" style="0" customWidth="1"/>
    <col min="5" max="5" width="15.00390625" style="0" customWidth="1"/>
    <col min="6" max="6" width="13.00390625" style="0" customWidth="1"/>
    <col min="7" max="7" width="17.875" style="0" customWidth="1"/>
    <col min="8" max="8" width="18.25390625" style="0" customWidth="1"/>
    <col min="9" max="9" width="12.625" style="0" customWidth="1"/>
  </cols>
  <sheetData>
    <row r="2" spans="2:4" ht="20.25">
      <c r="B2" s="307" t="s">
        <v>136</v>
      </c>
      <c r="C2" s="307"/>
      <c r="D2" s="307"/>
    </row>
    <row r="4" spans="1:9" ht="59.25" customHeight="1">
      <c r="A4" s="186"/>
      <c r="B4" s="186" t="s">
        <v>36</v>
      </c>
      <c r="C4" s="185" t="s">
        <v>139</v>
      </c>
      <c r="D4" s="185" t="s">
        <v>494</v>
      </c>
      <c r="E4" s="185" t="s">
        <v>495</v>
      </c>
      <c r="F4" s="185" t="s">
        <v>496</v>
      </c>
      <c r="G4" s="185" t="s">
        <v>497</v>
      </c>
      <c r="H4" s="185" t="s">
        <v>498</v>
      </c>
      <c r="I4" s="185" t="s">
        <v>140</v>
      </c>
    </row>
    <row r="5" spans="1:9" ht="12.75">
      <c r="A5" s="39">
        <v>1</v>
      </c>
      <c r="B5" s="76"/>
      <c r="C5" s="76"/>
      <c r="D5" s="76"/>
      <c r="E5" s="76"/>
      <c r="F5" s="76"/>
      <c r="G5" s="76"/>
      <c r="H5" s="76"/>
      <c r="I5" s="76"/>
    </row>
    <row r="6" spans="1:9" ht="12.75">
      <c r="A6" s="39">
        <v>2</v>
      </c>
      <c r="B6" s="76"/>
      <c r="C6" s="76"/>
      <c r="D6" s="76"/>
      <c r="E6" s="76"/>
      <c r="F6" s="76"/>
      <c r="G6" s="76"/>
      <c r="H6" s="76"/>
      <c r="I6" s="76"/>
    </row>
    <row r="7" spans="1:9" ht="12.75">
      <c r="A7" s="39">
        <v>3</v>
      </c>
      <c r="B7" s="76"/>
      <c r="C7" s="76"/>
      <c r="D7" s="76"/>
      <c r="E7" s="76"/>
      <c r="F7" s="76"/>
      <c r="G7" s="76"/>
      <c r="H7" s="76"/>
      <c r="I7" s="76"/>
    </row>
    <row r="8" spans="1:9" ht="12.75">
      <c r="A8" s="39">
        <v>4</v>
      </c>
      <c r="B8" s="76"/>
      <c r="C8" s="76"/>
      <c r="D8" s="76"/>
      <c r="E8" s="76"/>
      <c r="F8" s="76"/>
      <c r="G8" s="76"/>
      <c r="H8" s="76"/>
      <c r="I8" s="76"/>
    </row>
    <row r="10" spans="1:8" ht="39.75" customHeight="1">
      <c r="A10" s="186"/>
      <c r="B10" s="186" t="s">
        <v>36</v>
      </c>
      <c r="C10" s="185" t="s">
        <v>499</v>
      </c>
      <c r="D10" s="185" t="s">
        <v>500</v>
      </c>
      <c r="E10" s="185" t="s">
        <v>501</v>
      </c>
      <c r="F10" s="185" t="s">
        <v>141</v>
      </c>
      <c r="G10" s="185" t="s">
        <v>342</v>
      </c>
      <c r="H10" s="185" t="s">
        <v>142</v>
      </c>
    </row>
    <row r="11" spans="1:8" ht="12.75">
      <c r="A11" s="39">
        <v>1</v>
      </c>
      <c r="B11" s="76"/>
      <c r="C11" s="76"/>
      <c r="D11" s="76"/>
      <c r="E11" s="76"/>
      <c r="F11" s="76"/>
      <c r="G11" s="76"/>
      <c r="H11" s="76"/>
    </row>
    <row r="12" spans="1:8" ht="12.75">
      <c r="A12" s="39">
        <v>2</v>
      </c>
      <c r="B12" s="76"/>
      <c r="C12" s="76"/>
      <c r="D12" s="76"/>
      <c r="E12" s="76"/>
      <c r="F12" s="76"/>
      <c r="G12" s="76"/>
      <c r="H12" s="76"/>
    </row>
    <row r="13" spans="1:8" ht="12.75">
      <c r="A13" s="39">
        <v>3</v>
      </c>
      <c r="B13" s="76"/>
      <c r="C13" s="76"/>
      <c r="D13" s="76"/>
      <c r="E13" s="76"/>
      <c r="F13" s="76"/>
      <c r="G13" s="76"/>
      <c r="H13" s="76"/>
    </row>
    <row r="14" spans="1:8" ht="12.75">
      <c r="A14" s="39">
        <v>4</v>
      </c>
      <c r="B14" s="76"/>
      <c r="C14" s="76"/>
      <c r="D14" s="76"/>
      <c r="E14" s="76"/>
      <c r="F14" s="76"/>
      <c r="G14" s="76"/>
      <c r="H14" s="76"/>
    </row>
    <row r="16" spans="1:8" ht="63.75">
      <c r="A16" s="186"/>
      <c r="B16" s="185" t="s">
        <v>36</v>
      </c>
      <c r="C16" s="185" t="s">
        <v>343</v>
      </c>
      <c r="D16" s="185" t="s">
        <v>344</v>
      </c>
      <c r="E16" s="185" t="s">
        <v>345</v>
      </c>
      <c r="F16" s="185" t="s">
        <v>346</v>
      </c>
      <c r="G16" s="185" t="s">
        <v>348</v>
      </c>
      <c r="H16" s="185" t="s">
        <v>347</v>
      </c>
    </row>
    <row r="17" spans="1:8" ht="12.75">
      <c r="A17" s="39">
        <v>1</v>
      </c>
      <c r="B17" s="76"/>
      <c r="C17" s="76"/>
      <c r="D17" s="76"/>
      <c r="E17" s="76"/>
      <c r="F17" s="76"/>
      <c r="G17" s="76"/>
      <c r="H17" s="76"/>
    </row>
    <row r="18" spans="1:8" ht="12.75">
      <c r="A18" s="39">
        <v>2</v>
      </c>
      <c r="B18" s="76"/>
      <c r="C18" s="76"/>
      <c r="D18" s="76"/>
      <c r="E18" s="76"/>
      <c r="F18" s="76"/>
      <c r="G18" s="76"/>
      <c r="H18" s="76"/>
    </row>
    <row r="19" spans="1:8" ht="12.75">
      <c r="A19" s="39">
        <v>3</v>
      </c>
      <c r="B19" s="76"/>
      <c r="C19" s="76"/>
      <c r="D19" s="76"/>
      <c r="E19" s="76"/>
      <c r="F19" s="76"/>
      <c r="G19" s="76"/>
      <c r="H19" s="76"/>
    </row>
    <row r="20" spans="1:8" ht="12.75">
      <c r="A20" s="39">
        <v>4</v>
      </c>
      <c r="B20" s="76"/>
      <c r="C20" s="76"/>
      <c r="D20" s="76"/>
      <c r="E20" s="76"/>
      <c r="F20" s="76"/>
      <c r="G20" s="76"/>
      <c r="H20" s="76"/>
    </row>
  </sheetData>
  <mergeCells count="1"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9.00390625" defaultRowHeight="12.75"/>
  <cols>
    <col min="3" max="3" width="18.625" style="0" customWidth="1"/>
    <col min="5" max="5" width="15.00390625" style="0" bestFit="1" customWidth="1"/>
    <col min="6" max="6" width="14.875" style="0" bestFit="1" customWidth="1"/>
    <col min="7" max="7" width="18.75390625" style="0" bestFit="1" customWidth="1"/>
    <col min="8" max="8" width="29.25390625" style="0" bestFit="1" customWidth="1"/>
  </cols>
  <sheetData>
    <row r="2" spans="2:5" ht="20.25">
      <c r="B2" s="255" t="s">
        <v>137</v>
      </c>
      <c r="C2" s="255"/>
      <c r="D2" s="255"/>
      <c r="E2" s="255"/>
    </row>
    <row r="4" spans="1:8" ht="12.75">
      <c r="A4" s="312" t="s">
        <v>502</v>
      </c>
      <c r="B4" s="311"/>
      <c r="C4" s="311" t="s">
        <v>36</v>
      </c>
      <c r="D4" s="311" t="s">
        <v>503</v>
      </c>
      <c r="E4" s="311"/>
      <c r="F4" s="311"/>
      <c r="G4" s="311"/>
      <c r="H4" s="308" t="s">
        <v>340</v>
      </c>
    </row>
    <row r="5" spans="1:8" ht="12.75">
      <c r="A5" s="309"/>
      <c r="B5" s="311"/>
      <c r="C5" s="311"/>
      <c r="D5" s="186" t="s">
        <v>144</v>
      </c>
      <c r="E5" s="186" t="s">
        <v>145</v>
      </c>
      <c r="F5" s="186" t="s">
        <v>146</v>
      </c>
      <c r="G5" s="186" t="s">
        <v>147</v>
      </c>
      <c r="H5" s="309"/>
    </row>
    <row r="6" spans="1:8" ht="48.75" customHeight="1">
      <c r="A6" s="309"/>
      <c r="B6" s="311"/>
      <c r="C6" s="185" t="s">
        <v>148</v>
      </c>
      <c r="D6" s="186">
        <v>0.85</v>
      </c>
      <c r="E6" s="186">
        <v>6</v>
      </c>
      <c r="F6" s="186">
        <v>23.5</v>
      </c>
      <c r="G6" s="186">
        <v>35</v>
      </c>
      <c r="H6" s="310"/>
    </row>
    <row r="7" spans="1:8" ht="12.75">
      <c r="A7" s="309"/>
      <c r="B7" s="39">
        <v>1</v>
      </c>
      <c r="C7" s="76"/>
      <c r="D7" s="76"/>
      <c r="E7" s="76"/>
      <c r="F7" s="76"/>
      <c r="G7" s="76"/>
      <c r="H7" s="76"/>
    </row>
    <row r="8" spans="1:8" ht="12.75">
      <c r="A8" s="309"/>
      <c r="B8" s="39">
        <v>2</v>
      </c>
      <c r="C8" s="76"/>
      <c r="D8" s="76"/>
      <c r="E8" s="76"/>
      <c r="F8" s="76"/>
      <c r="G8" s="76"/>
      <c r="H8" s="76"/>
    </row>
    <row r="9" spans="1:8" ht="12.75">
      <c r="A9" s="309"/>
      <c r="B9" s="39">
        <v>3</v>
      </c>
      <c r="C9" s="76"/>
      <c r="D9" s="76"/>
      <c r="E9" s="76"/>
      <c r="F9" s="76"/>
      <c r="G9" s="76"/>
      <c r="H9" s="76"/>
    </row>
    <row r="10" spans="1:8" ht="12.75">
      <c r="A10" s="310"/>
      <c r="B10" s="39">
        <v>4</v>
      </c>
      <c r="C10" s="76"/>
      <c r="D10" s="76"/>
      <c r="E10" s="76"/>
      <c r="F10" s="76"/>
      <c r="G10" s="76"/>
      <c r="H10" s="76"/>
    </row>
    <row r="13" spans="1:8" ht="12.75">
      <c r="A13" s="312" t="s">
        <v>149</v>
      </c>
      <c r="B13" s="311"/>
      <c r="C13" s="311" t="s">
        <v>36</v>
      </c>
      <c r="D13" s="311" t="s">
        <v>503</v>
      </c>
      <c r="E13" s="311"/>
      <c r="F13" s="311"/>
      <c r="G13" s="311"/>
      <c r="H13" s="308" t="s">
        <v>340</v>
      </c>
    </row>
    <row r="14" spans="1:8" ht="12.75">
      <c r="A14" s="309"/>
      <c r="B14" s="311"/>
      <c r="C14" s="311"/>
      <c r="D14" s="186" t="s">
        <v>144</v>
      </c>
      <c r="E14" s="186" t="s">
        <v>145</v>
      </c>
      <c r="F14" s="186" t="s">
        <v>146</v>
      </c>
      <c r="G14" s="186" t="s">
        <v>147</v>
      </c>
      <c r="H14" s="309"/>
    </row>
    <row r="15" spans="1:8" ht="47.25" customHeight="1">
      <c r="A15" s="309"/>
      <c r="B15" s="311"/>
      <c r="C15" s="185" t="s">
        <v>150</v>
      </c>
      <c r="D15" s="186">
        <v>0.4</v>
      </c>
      <c r="E15" s="186">
        <v>2.2</v>
      </c>
      <c r="F15" s="186">
        <v>3.3</v>
      </c>
      <c r="G15" s="186">
        <v>18</v>
      </c>
      <c r="H15" s="310"/>
    </row>
    <row r="16" spans="1:8" ht="12.75">
      <c r="A16" s="309"/>
      <c r="B16" s="39">
        <v>1</v>
      </c>
      <c r="C16" s="76"/>
      <c r="D16" s="76"/>
      <c r="E16" s="76"/>
      <c r="F16" s="76"/>
      <c r="G16" s="76"/>
      <c r="H16" s="76"/>
    </row>
    <row r="17" spans="1:8" ht="12.75">
      <c r="A17" s="309"/>
      <c r="B17" s="39">
        <v>2</v>
      </c>
      <c r="C17" s="76"/>
      <c r="D17" s="76"/>
      <c r="E17" s="76"/>
      <c r="F17" s="76"/>
      <c r="G17" s="76"/>
      <c r="H17" s="76"/>
    </row>
    <row r="18" spans="1:8" ht="12.75">
      <c r="A18" s="309"/>
      <c r="B18" s="39">
        <v>3</v>
      </c>
      <c r="C18" s="76"/>
      <c r="D18" s="76"/>
      <c r="E18" s="76"/>
      <c r="F18" s="76"/>
      <c r="G18" s="76"/>
      <c r="H18" s="76"/>
    </row>
    <row r="19" spans="1:8" ht="12.75">
      <c r="A19" s="310"/>
      <c r="B19" s="39">
        <v>4</v>
      </c>
      <c r="C19" s="76"/>
      <c r="D19" s="76"/>
      <c r="E19" s="76"/>
      <c r="F19" s="76"/>
      <c r="G19" s="76"/>
      <c r="H19" s="76"/>
    </row>
  </sheetData>
  <mergeCells count="11">
    <mergeCell ref="A4:A10"/>
    <mergeCell ref="A13:A19"/>
    <mergeCell ref="B4:B6"/>
    <mergeCell ref="C4:C5"/>
    <mergeCell ref="B2:E2"/>
    <mergeCell ref="H4:H6"/>
    <mergeCell ref="B13:B15"/>
    <mergeCell ref="C13:C14"/>
    <mergeCell ref="D13:G13"/>
    <mergeCell ref="H13:H15"/>
    <mergeCell ref="D4:G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3.25390625" style="1" bestFit="1" customWidth="1"/>
    <col min="3" max="4" width="9.125" style="1" customWidth="1"/>
    <col min="5" max="5" width="10.75390625" style="1" customWidth="1"/>
    <col min="6" max="6" width="18.375" style="1" customWidth="1"/>
    <col min="7" max="7" width="12.25390625" style="1" customWidth="1"/>
    <col min="8" max="8" width="6.875" style="1" customWidth="1"/>
    <col min="9" max="9" width="7.375" style="1" customWidth="1"/>
    <col min="10" max="10" width="6.625" style="1" customWidth="1"/>
    <col min="11" max="11" width="6.875" style="1" customWidth="1"/>
    <col min="12" max="12" width="8.00390625" style="1" customWidth="1"/>
    <col min="13" max="16384" width="9.125" style="1" customWidth="1"/>
  </cols>
  <sheetData>
    <row r="2" spans="2:5" ht="20.25">
      <c r="B2" s="253" t="s">
        <v>138</v>
      </c>
      <c r="C2" s="253"/>
      <c r="D2" s="253"/>
      <c r="E2" s="253"/>
    </row>
    <row r="4" spans="1:19" ht="16.5" customHeight="1">
      <c r="A4" s="313"/>
      <c r="B4" s="243" t="s">
        <v>504</v>
      </c>
      <c r="C4" s="243" t="s">
        <v>151</v>
      </c>
      <c r="D4" s="243"/>
      <c r="E4" s="242" t="s">
        <v>143</v>
      </c>
      <c r="F4" s="242" t="s">
        <v>152</v>
      </c>
      <c r="G4" s="242"/>
      <c r="H4" s="243" t="s">
        <v>153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22.5" customHeight="1">
      <c r="A5" s="313"/>
      <c r="B5" s="243"/>
      <c r="C5" s="166" t="s">
        <v>154</v>
      </c>
      <c r="D5" s="166" t="s">
        <v>155</v>
      </c>
      <c r="E5" s="242"/>
      <c r="F5" s="242"/>
      <c r="G5" s="242"/>
      <c r="H5" s="166">
        <v>1</v>
      </c>
      <c r="I5" s="166">
        <v>2</v>
      </c>
      <c r="J5" s="166">
        <v>3</v>
      </c>
      <c r="K5" s="166">
        <v>4</v>
      </c>
      <c r="L5" s="166">
        <v>5</v>
      </c>
      <c r="M5" s="166">
        <v>6</v>
      </c>
      <c r="N5" s="166">
        <v>7</v>
      </c>
      <c r="O5" s="166">
        <v>8</v>
      </c>
      <c r="P5" s="166">
        <v>9</v>
      </c>
      <c r="Q5" s="166">
        <v>10</v>
      </c>
      <c r="R5" s="166">
        <v>11</v>
      </c>
      <c r="S5" s="166">
        <v>12</v>
      </c>
    </row>
    <row r="6" spans="1:19" ht="12.75">
      <c r="A6" s="5">
        <v>1</v>
      </c>
      <c r="B6" s="5"/>
      <c r="C6" s="5"/>
      <c r="D6" s="5"/>
      <c r="E6" s="5"/>
      <c r="F6" s="5"/>
      <c r="G6" s="5"/>
      <c r="H6" s="108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5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5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5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5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5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5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5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5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5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5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5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5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5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5" t="s">
        <v>53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mergeCells count="8">
    <mergeCell ref="A4:A5"/>
    <mergeCell ref="B4:B5"/>
    <mergeCell ref="C4:D4"/>
    <mergeCell ref="E4:E5"/>
    <mergeCell ref="B2:E2"/>
    <mergeCell ref="F4:F5"/>
    <mergeCell ref="G4:G5"/>
    <mergeCell ref="H4:S4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G18" sqref="G18:H18"/>
    </sheetView>
  </sheetViews>
  <sheetFormatPr defaultColWidth="9.00390625" defaultRowHeight="12.75"/>
  <sheetData>
    <row r="1" spans="1:21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"/>
      <c r="S1" s="1"/>
      <c r="T1" s="1"/>
      <c r="U1" s="1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"/>
      <c r="S2" s="1"/>
      <c r="T2" s="1"/>
      <c r="U2" s="1"/>
    </row>
    <row r="3" spans="1:2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"/>
      <c r="S3" s="1"/>
      <c r="T3" s="1"/>
      <c r="U3" s="1"/>
    </row>
    <row r="4" spans="1:2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"/>
      <c r="S4" s="1"/>
      <c r="T4" s="1"/>
      <c r="U4" s="1"/>
    </row>
    <row r="5" spans="1:21" ht="33">
      <c r="A5" s="13"/>
      <c r="B5" s="1"/>
      <c r="C5" s="14"/>
      <c r="D5" s="14"/>
      <c r="E5" s="14"/>
      <c r="F5" s="16" t="s">
        <v>156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"/>
      <c r="S5" s="1"/>
      <c r="T5" s="1"/>
      <c r="U5" s="1"/>
    </row>
    <row r="6" spans="1:21" ht="33">
      <c r="A6" s="13"/>
      <c r="B6" s="1"/>
      <c r="C6" s="14"/>
      <c r="D6" s="14"/>
      <c r="E6" s="14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"/>
      <c r="S6" s="1"/>
      <c r="T6" s="1"/>
      <c r="U6" s="1"/>
    </row>
    <row r="7" spans="1:2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"/>
      <c r="S7" s="1"/>
      <c r="T7" s="1"/>
      <c r="U7" s="1"/>
    </row>
    <row r="8" spans="1:21" ht="33">
      <c r="A8" s="13"/>
      <c r="B8" s="1"/>
      <c r="C8" s="16" t="s">
        <v>295</v>
      </c>
      <c r="D8" s="1"/>
      <c r="E8" s="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"/>
      <c r="S8" s="1"/>
      <c r="T8" s="1"/>
      <c r="U8" s="1"/>
    </row>
    <row r="9" spans="1:21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"/>
      <c r="S9" s="1"/>
      <c r="T9" s="1"/>
      <c r="U9" s="1"/>
    </row>
    <row r="10" spans="1:21" ht="12.75">
      <c r="A10" s="1"/>
      <c r="B10" s="1"/>
      <c r="C10" s="14"/>
      <c r="D10" s="14"/>
      <c r="E10" s="14"/>
      <c r="F10" s="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"/>
      <c r="S10" s="1"/>
      <c r="T10" s="1"/>
      <c r="U10" s="1"/>
    </row>
    <row r="11" spans="1:2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"/>
      <c r="S11" s="1"/>
      <c r="T11" s="1"/>
      <c r="U11" s="1"/>
    </row>
    <row r="12" spans="1:21" ht="18">
      <c r="A12" s="13"/>
      <c r="B12" s="14"/>
      <c r="C12" s="14"/>
      <c r="D12" s="14"/>
      <c r="E12" s="14"/>
      <c r="F12" s="14"/>
      <c r="G12" s="17" t="s">
        <v>42</v>
      </c>
      <c r="H12" s="14"/>
      <c r="I12" s="14"/>
      <c r="J12" s="14"/>
      <c r="K12" s="14"/>
      <c r="L12" s="14"/>
      <c r="M12" s="17"/>
      <c r="N12" s="14"/>
      <c r="O12" s="14"/>
      <c r="P12" s="14"/>
      <c r="Q12" s="15"/>
      <c r="R12" s="1"/>
      <c r="S12" s="1"/>
      <c r="T12" s="1"/>
      <c r="U12" s="1"/>
    </row>
    <row r="13" spans="1:21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"/>
      <c r="S13" s="1"/>
      <c r="T13" s="1"/>
      <c r="U13" s="1"/>
    </row>
    <row r="14" spans="1:21" ht="15">
      <c r="A14" s="13"/>
      <c r="B14" s="14"/>
      <c r="C14" s="14"/>
      <c r="D14" s="14"/>
      <c r="E14" s="14"/>
      <c r="F14" s="14"/>
      <c r="G14" s="236" t="s">
        <v>157</v>
      </c>
      <c r="H14" s="236"/>
      <c r="I14" s="236"/>
      <c r="J14" s="14"/>
      <c r="K14" s="14"/>
      <c r="L14" s="14"/>
      <c r="M14" s="18"/>
      <c r="N14" s="14"/>
      <c r="O14" s="14"/>
      <c r="P14" s="14"/>
      <c r="Q14" s="15"/>
      <c r="R14" s="1"/>
      <c r="S14" s="1"/>
      <c r="T14" s="1"/>
      <c r="U14" s="1"/>
    </row>
    <row r="15" spans="1:21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"/>
      <c r="S15" s="1"/>
      <c r="T15" s="1"/>
      <c r="U15" s="1"/>
    </row>
    <row r="16" spans="1:21" ht="15">
      <c r="A16" s="13"/>
      <c r="B16" s="14"/>
      <c r="C16" s="14"/>
      <c r="D16" s="14"/>
      <c r="E16" s="14"/>
      <c r="F16" s="14"/>
      <c r="G16" s="236" t="s">
        <v>158</v>
      </c>
      <c r="H16" s="236"/>
      <c r="I16" s="236"/>
      <c r="J16" s="236"/>
      <c r="K16" s="14"/>
      <c r="L16" s="14"/>
      <c r="M16" s="14"/>
      <c r="N16" s="14"/>
      <c r="O16" s="14"/>
      <c r="P16" s="14"/>
      <c r="Q16" s="15"/>
      <c r="R16" s="1"/>
      <c r="S16" s="1"/>
      <c r="T16" s="1"/>
      <c r="U16" s="1"/>
    </row>
    <row r="17" spans="1:21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"/>
      <c r="S17" s="1"/>
      <c r="T17" s="1"/>
      <c r="U17" s="1"/>
    </row>
    <row r="18" spans="1:21" ht="15">
      <c r="A18" s="13"/>
      <c r="B18" s="14"/>
      <c r="C18" s="14"/>
      <c r="D18" s="14"/>
      <c r="E18" s="14"/>
      <c r="F18" s="19"/>
      <c r="G18" s="236" t="s">
        <v>159</v>
      </c>
      <c r="H18" s="236"/>
      <c r="I18" s="19"/>
      <c r="J18" s="19"/>
      <c r="K18" s="14"/>
      <c r="L18" s="14"/>
      <c r="M18" s="14"/>
      <c r="N18" s="14"/>
      <c r="O18" s="14"/>
      <c r="P18" s="14"/>
      <c r="Q18" s="15"/>
      <c r="R18" s="1"/>
      <c r="S18" s="1"/>
      <c r="T18" s="1"/>
      <c r="U18" s="1"/>
    </row>
    <row r="19" spans="1:21" ht="15">
      <c r="A19" s="13"/>
      <c r="B19" s="14"/>
      <c r="C19" s="14"/>
      <c r="D19" s="14"/>
      <c r="E19" s="14"/>
      <c r="F19" s="14"/>
      <c r="G19" s="14"/>
      <c r="H19" s="14"/>
      <c r="I19" s="14"/>
      <c r="J19" s="19"/>
      <c r="K19" s="14"/>
      <c r="L19" s="14"/>
      <c r="M19" s="14"/>
      <c r="N19" s="14"/>
      <c r="O19" s="14"/>
      <c r="P19" s="14"/>
      <c r="Q19" s="15"/>
      <c r="R19" s="1"/>
      <c r="S19" s="1"/>
      <c r="T19" s="1"/>
      <c r="U19" s="1"/>
    </row>
    <row r="20" spans="1:21" ht="15">
      <c r="A20" s="13"/>
      <c r="B20" s="14"/>
      <c r="C20" s="14"/>
      <c r="D20" s="14"/>
      <c r="E20" s="14"/>
      <c r="F20" s="14"/>
      <c r="G20" s="18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"/>
      <c r="S20" s="1"/>
      <c r="T20" s="1"/>
      <c r="U20" s="1"/>
    </row>
    <row r="21" spans="1:21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"/>
      <c r="S21" s="1"/>
      <c r="T21" s="1"/>
      <c r="U21" s="1"/>
    </row>
    <row r="22" spans="1:21" ht="13.5" thickBo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"/>
      <c r="S22" s="1"/>
      <c r="T22" s="1"/>
      <c r="U22" s="1"/>
    </row>
    <row r="23" spans="1:21" ht="18">
      <c r="A23" s="20" t="s">
        <v>47</v>
      </c>
      <c r="B23" s="21"/>
      <c r="C23" s="2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"/>
      <c r="S23" s="1"/>
      <c r="T23" s="1"/>
      <c r="U23" s="1"/>
    </row>
    <row r="24" spans="1:21" ht="18">
      <c r="A24" s="23" t="s">
        <v>0</v>
      </c>
      <c r="B24" s="24"/>
      <c r="C24" s="2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"/>
      <c r="S24" s="1"/>
      <c r="T24" s="1"/>
      <c r="U24" s="1"/>
    </row>
    <row r="25" spans="1:21" ht="13.5" thickBot="1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mergeCells count="3">
    <mergeCell ref="G14:I14"/>
    <mergeCell ref="G16:J16"/>
    <mergeCell ref="G18:H18"/>
  </mergeCells>
  <hyperlinks>
    <hyperlink ref="G14" location="'статьи затрат'!A1" display="Расчет статей затрат"/>
    <hyperlink ref="G16" location="себестоимость!A1" display="Расчет полной себестоимости"/>
    <hyperlink ref="G18:H18" location="диаграмма!A1" display="Диаграмма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7">
      <selection activeCell="A2" sqref="A2:C2"/>
    </sheetView>
  </sheetViews>
  <sheetFormatPr defaultColWidth="9.00390625" defaultRowHeight="12.75"/>
  <cols>
    <col min="1" max="1" width="61.875" style="0" customWidth="1"/>
    <col min="3" max="3" width="38.75390625" style="0" bestFit="1" customWidth="1"/>
    <col min="4" max="4" width="26.75390625" style="0" bestFit="1" customWidth="1"/>
  </cols>
  <sheetData>
    <row r="1" spans="1:15" ht="18">
      <c r="A1" s="1"/>
      <c r="B1" s="1"/>
      <c r="C1" s="1"/>
      <c r="D1" s="151" t="s">
        <v>476</v>
      </c>
      <c r="E1" s="1"/>
      <c r="F1" s="1"/>
      <c r="G1" s="1"/>
      <c r="H1" s="1"/>
      <c r="I1" s="1"/>
      <c r="J1" s="86"/>
      <c r="K1" s="86"/>
      <c r="L1" s="86"/>
      <c r="M1" s="86"/>
      <c r="N1" s="86"/>
      <c r="O1" s="86"/>
    </row>
    <row r="2" spans="1:15" ht="20.25">
      <c r="A2" s="205" t="s">
        <v>30</v>
      </c>
      <c r="B2" s="205"/>
      <c r="C2" s="205"/>
      <c r="D2" s="1"/>
      <c r="E2" s="1"/>
      <c r="F2" s="1"/>
      <c r="G2" s="1"/>
      <c r="H2" s="1"/>
      <c r="I2" s="1"/>
      <c r="J2" s="86"/>
      <c r="K2" s="86"/>
      <c r="L2" s="86"/>
      <c r="M2" s="86"/>
      <c r="N2" s="86"/>
      <c r="O2" s="86"/>
    </row>
    <row r="3" spans="1:15" ht="13.5" thickBot="1">
      <c r="A3" s="1"/>
      <c r="B3" s="1"/>
      <c r="C3" s="1"/>
      <c r="D3" s="1"/>
      <c r="E3" s="1"/>
      <c r="F3" s="1"/>
      <c r="G3" s="1"/>
      <c r="H3" s="1"/>
      <c r="I3" s="1"/>
      <c r="J3" s="86"/>
      <c r="K3" s="86"/>
      <c r="L3" s="86"/>
      <c r="M3" s="86"/>
      <c r="N3" s="86"/>
      <c r="O3" s="86"/>
    </row>
    <row r="4" spans="1:15" ht="45" customHeight="1">
      <c r="A4" s="161" t="s">
        <v>8</v>
      </c>
      <c r="B4" s="162" t="s">
        <v>9</v>
      </c>
      <c r="C4" s="163" t="s">
        <v>10</v>
      </c>
      <c r="D4" s="164" t="s">
        <v>11</v>
      </c>
      <c r="E4" s="1"/>
      <c r="F4" s="1"/>
      <c r="G4" s="1"/>
      <c r="H4" s="1"/>
      <c r="I4" s="1"/>
      <c r="J4" s="86"/>
      <c r="K4" s="86"/>
      <c r="L4" s="86"/>
      <c r="M4" s="86"/>
      <c r="N4" s="86"/>
      <c r="O4" s="86"/>
    </row>
    <row r="5" spans="1:15" ht="18.75">
      <c r="A5" s="197" t="s">
        <v>26</v>
      </c>
      <c r="B5" s="198"/>
      <c r="C5" s="198"/>
      <c r="D5" s="199"/>
      <c r="E5" s="1"/>
      <c r="F5" s="1"/>
      <c r="G5" s="1"/>
      <c r="H5" s="1"/>
      <c r="I5" s="1"/>
      <c r="J5" s="86"/>
      <c r="K5" s="86"/>
      <c r="L5" s="86"/>
      <c r="M5" s="86"/>
      <c r="N5" s="86"/>
      <c r="O5" s="86"/>
    </row>
    <row r="6" spans="1:15" ht="18.75">
      <c r="A6" s="156" t="s">
        <v>27</v>
      </c>
      <c r="B6" s="157">
        <v>4</v>
      </c>
      <c r="C6" s="157" t="s">
        <v>28</v>
      </c>
      <c r="D6" s="158">
        <v>16</v>
      </c>
      <c r="E6" s="1"/>
      <c r="F6" s="1"/>
      <c r="G6" s="1"/>
      <c r="H6" s="1"/>
      <c r="I6" s="1"/>
      <c r="J6" s="86"/>
      <c r="K6" s="86"/>
      <c r="L6" s="86"/>
      <c r="M6" s="86"/>
      <c r="N6" s="86"/>
      <c r="O6" s="86"/>
    </row>
    <row r="7" spans="1:15" ht="18.75">
      <c r="A7" s="156" t="s">
        <v>29</v>
      </c>
      <c r="B7" s="157">
        <v>5</v>
      </c>
      <c r="C7" s="157" t="s">
        <v>28</v>
      </c>
      <c r="D7" s="158">
        <v>12</v>
      </c>
      <c r="E7" s="1"/>
      <c r="F7" s="1"/>
      <c r="G7" s="1"/>
      <c r="H7" s="1"/>
      <c r="I7" s="1"/>
      <c r="J7" s="86"/>
      <c r="K7" s="86"/>
      <c r="L7" s="86"/>
      <c r="M7" s="86"/>
      <c r="N7" s="86"/>
      <c r="O7" s="86"/>
    </row>
    <row r="8" spans="1:15" ht="18.75">
      <c r="A8" s="159" t="s">
        <v>13</v>
      </c>
      <c r="B8" s="157">
        <v>3</v>
      </c>
      <c r="C8" s="160" t="s">
        <v>14</v>
      </c>
      <c r="D8" s="158">
        <v>1500</v>
      </c>
      <c r="E8" s="1"/>
      <c r="F8" s="1"/>
      <c r="G8" s="1"/>
      <c r="H8" s="1"/>
      <c r="I8" s="1"/>
      <c r="J8" s="86"/>
      <c r="K8" s="86"/>
      <c r="L8" s="86"/>
      <c r="M8" s="86"/>
      <c r="N8" s="86"/>
      <c r="O8" s="86"/>
    </row>
    <row r="9" spans="1:15" ht="18.75">
      <c r="A9" s="156" t="s">
        <v>15</v>
      </c>
      <c r="B9" s="157">
        <v>3</v>
      </c>
      <c r="C9" s="157" t="s">
        <v>12</v>
      </c>
      <c r="D9" s="158">
        <v>500</v>
      </c>
      <c r="E9" s="1"/>
      <c r="F9" s="1"/>
      <c r="G9" s="1"/>
      <c r="H9" s="1"/>
      <c r="I9" s="1"/>
      <c r="J9" s="86"/>
      <c r="K9" s="86"/>
      <c r="L9" s="86"/>
      <c r="M9" s="86"/>
      <c r="N9" s="86"/>
      <c r="O9" s="86"/>
    </row>
    <row r="10" spans="1:15" ht="18.75">
      <c r="A10" s="156" t="s">
        <v>16</v>
      </c>
      <c r="B10" s="157">
        <v>3</v>
      </c>
      <c r="C10" s="157" t="s">
        <v>12</v>
      </c>
      <c r="D10" s="158">
        <v>1000</v>
      </c>
      <c r="E10" s="1"/>
      <c r="F10" s="1"/>
      <c r="G10" s="1"/>
      <c r="H10" s="1"/>
      <c r="I10" s="1"/>
      <c r="J10" s="86"/>
      <c r="K10" s="86"/>
      <c r="L10" s="86"/>
      <c r="M10" s="86"/>
      <c r="N10" s="86"/>
      <c r="O10" s="86"/>
    </row>
    <row r="11" spans="1:15" ht="18.75">
      <c r="A11" s="156" t="s">
        <v>17</v>
      </c>
      <c r="B11" s="157">
        <v>3</v>
      </c>
      <c r="C11" s="157" t="s">
        <v>12</v>
      </c>
      <c r="D11" s="158">
        <v>1000</v>
      </c>
      <c r="E11" s="1"/>
      <c r="F11" s="1"/>
      <c r="G11" s="1"/>
      <c r="H11" s="1"/>
      <c r="I11" s="1"/>
      <c r="J11" s="86"/>
      <c r="K11" s="86"/>
      <c r="L11" s="86"/>
      <c r="M11" s="86"/>
      <c r="N11" s="86"/>
      <c r="O11" s="86"/>
    </row>
    <row r="12" spans="1:15" ht="18.75">
      <c r="A12" s="156" t="s">
        <v>18</v>
      </c>
      <c r="B12" s="157">
        <v>3</v>
      </c>
      <c r="C12" s="157" t="s">
        <v>19</v>
      </c>
      <c r="D12" s="158">
        <v>40</v>
      </c>
      <c r="E12" s="1"/>
      <c r="F12" s="1"/>
      <c r="G12" s="1"/>
      <c r="H12" s="1"/>
      <c r="I12" s="1"/>
      <c r="J12" s="86"/>
      <c r="K12" s="86"/>
      <c r="L12" s="86"/>
      <c r="M12" s="86"/>
      <c r="N12" s="86"/>
      <c r="O12" s="86"/>
    </row>
    <row r="13" spans="1:15" ht="18.75" customHeight="1">
      <c r="A13" s="210" t="s">
        <v>20</v>
      </c>
      <c r="B13" s="206">
        <v>2</v>
      </c>
      <c r="C13" s="206" t="s">
        <v>12</v>
      </c>
      <c r="D13" s="208">
        <v>50</v>
      </c>
      <c r="E13" s="1"/>
      <c r="F13" s="1"/>
      <c r="G13" s="1"/>
      <c r="H13" s="1"/>
      <c r="I13" s="1"/>
      <c r="J13" s="86"/>
      <c r="K13" s="86"/>
      <c r="L13" s="86"/>
      <c r="M13" s="86"/>
      <c r="N13" s="86"/>
      <c r="O13" s="86"/>
    </row>
    <row r="14" spans="1:15" ht="18.75" customHeight="1">
      <c r="A14" s="210"/>
      <c r="B14" s="200"/>
      <c r="C14" s="200"/>
      <c r="D14" s="201"/>
      <c r="E14" s="1"/>
      <c r="F14" s="1"/>
      <c r="G14" s="1"/>
      <c r="H14" s="1"/>
      <c r="I14" s="1"/>
      <c r="J14" s="86"/>
      <c r="K14" s="86"/>
      <c r="L14" s="86"/>
      <c r="M14" s="86"/>
      <c r="N14" s="86"/>
      <c r="O14" s="86"/>
    </row>
    <row r="15" spans="1:15" ht="18.75" customHeight="1">
      <c r="A15" s="210" t="s">
        <v>21</v>
      </c>
      <c r="B15" s="206">
        <v>2</v>
      </c>
      <c r="C15" s="206" t="s">
        <v>22</v>
      </c>
      <c r="D15" s="208">
        <v>50</v>
      </c>
      <c r="E15" s="1"/>
      <c r="F15" s="1"/>
      <c r="G15" s="1"/>
      <c r="H15" s="1"/>
      <c r="I15" s="1"/>
      <c r="J15" s="86"/>
      <c r="K15" s="86"/>
      <c r="L15" s="86"/>
      <c r="M15" s="86"/>
      <c r="N15" s="86"/>
      <c r="O15" s="86"/>
    </row>
    <row r="16" spans="1:15" ht="17.25" customHeight="1">
      <c r="A16" s="210"/>
      <c r="B16" s="200"/>
      <c r="C16" s="200"/>
      <c r="D16" s="201"/>
      <c r="E16" s="1"/>
      <c r="F16" s="1"/>
      <c r="G16" s="1"/>
      <c r="H16" s="1"/>
      <c r="I16" s="1"/>
      <c r="J16" s="86"/>
      <c r="K16" s="86"/>
      <c r="L16" s="86"/>
      <c r="M16" s="86"/>
      <c r="N16" s="86"/>
      <c r="O16" s="86"/>
    </row>
    <row r="17" spans="1:15" ht="18.75">
      <c r="A17" s="159" t="s">
        <v>23</v>
      </c>
      <c r="B17" s="157">
        <v>3</v>
      </c>
      <c r="C17" s="157" t="s">
        <v>12</v>
      </c>
      <c r="D17" s="158">
        <v>50</v>
      </c>
      <c r="E17" s="1"/>
      <c r="F17" s="1"/>
      <c r="G17" s="1"/>
      <c r="H17" s="1"/>
      <c r="I17" s="1"/>
      <c r="J17" s="86"/>
      <c r="K17" s="86"/>
      <c r="L17" s="86"/>
      <c r="M17" s="86"/>
      <c r="N17" s="86"/>
      <c r="O17" s="86"/>
    </row>
    <row r="18" spans="1:15" ht="12.75">
      <c r="A18" s="210" t="s">
        <v>24</v>
      </c>
      <c r="B18" s="206">
        <v>2</v>
      </c>
      <c r="C18" s="206" t="s">
        <v>25</v>
      </c>
      <c r="D18" s="208">
        <v>1500</v>
      </c>
      <c r="E18" s="1"/>
      <c r="F18" s="1"/>
      <c r="G18" s="1"/>
      <c r="H18" s="1"/>
      <c r="I18" s="1"/>
      <c r="J18" s="86"/>
      <c r="K18" s="86"/>
      <c r="L18" s="86"/>
      <c r="M18" s="86"/>
      <c r="N18" s="86"/>
      <c r="O18" s="86"/>
    </row>
    <row r="19" spans="1:15" ht="13.5" thickBot="1">
      <c r="A19" s="211"/>
      <c r="B19" s="207"/>
      <c r="C19" s="207"/>
      <c r="D19" s="209"/>
      <c r="E19" s="1"/>
      <c r="F19" s="1"/>
      <c r="G19" s="1"/>
      <c r="H19" s="1"/>
      <c r="I19" s="1"/>
      <c r="J19" s="86"/>
      <c r="K19" s="86"/>
      <c r="L19" s="86"/>
      <c r="M19" s="86"/>
      <c r="N19" s="86"/>
      <c r="O19" s="86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86"/>
      <c r="K20" s="86"/>
      <c r="L20" s="86"/>
      <c r="M20" s="86"/>
      <c r="N20" s="86"/>
      <c r="O20" s="86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86"/>
      <c r="K21" s="86"/>
      <c r="L21" s="86"/>
      <c r="M21" s="86"/>
      <c r="N21" s="86"/>
      <c r="O21" s="86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86"/>
      <c r="K22" s="86"/>
      <c r="L22" s="86"/>
      <c r="M22" s="86"/>
      <c r="N22" s="86"/>
      <c r="O22" s="86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86"/>
      <c r="K23" s="86"/>
      <c r="L23" s="86"/>
      <c r="M23" s="86"/>
      <c r="N23" s="86"/>
      <c r="O23" s="86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86"/>
      <c r="K24" s="86"/>
      <c r="L24" s="86"/>
      <c r="M24" s="86"/>
      <c r="N24" s="86"/>
      <c r="O24" s="86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86"/>
      <c r="K25" s="86"/>
      <c r="L25" s="86"/>
      <c r="M25" s="86"/>
      <c r="N25" s="86"/>
      <c r="O25" s="86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86"/>
      <c r="K26" s="86"/>
      <c r="L26" s="86"/>
      <c r="M26" s="86"/>
      <c r="N26" s="86"/>
      <c r="O26" s="86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86"/>
      <c r="K27" s="86"/>
      <c r="L27" s="86"/>
      <c r="M27" s="86"/>
      <c r="N27" s="86"/>
      <c r="O27" s="86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86"/>
      <c r="K28" s="86"/>
      <c r="L28" s="86"/>
      <c r="M28" s="86"/>
      <c r="N28" s="86"/>
      <c r="O28" s="86"/>
    </row>
    <row r="29" spans="10:15" ht="12.75">
      <c r="J29" s="86"/>
      <c r="K29" s="86"/>
      <c r="L29" s="86"/>
      <c r="M29" s="86"/>
      <c r="N29" s="86"/>
      <c r="O29" s="86"/>
    </row>
  </sheetData>
  <mergeCells count="14">
    <mergeCell ref="D15:D16"/>
    <mergeCell ref="A13:A14"/>
    <mergeCell ref="A15:A16"/>
    <mergeCell ref="B13:B14"/>
    <mergeCell ref="A2:C2"/>
    <mergeCell ref="B18:B19"/>
    <mergeCell ref="C18:C19"/>
    <mergeCell ref="D18:D19"/>
    <mergeCell ref="A18:A19"/>
    <mergeCell ref="A5:D5"/>
    <mergeCell ref="C13:C14"/>
    <mergeCell ref="D13:D14"/>
    <mergeCell ref="B15:B16"/>
    <mergeCell ref="C15:C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65"/>
  <sheetViews>
    <sheetView workbookViewId="0" topLeftCell="A1">
      <selection activeCell="A1" sqref="A1"/>
    </sheetView>
  </sheetViews>
  <sheetFormatPr defaultColWidth="9.00390625" defaultRowHeight="12.75"/>
  <cols>
    <col min="2" max="2" width="45.75390625" style="0" customWidth="1"/>
    <col min="3" max="3" width="13.625" style="0" customWidth="1"/>
    <col min="4" max="4" width="15.875" style="0" customWidth="1"/>
    <col min="5" max="5" width="13.375" style="0" customWidth="1"/>
    <col min="6" max="6" width="15.25390625" style="0" customWidth="1"/>
    <col min="7" max="7" width="15.875" style="0" customWidth="1"/>
    <col min="8" max="8" width="17.00390625" style="0" customWidth="1"/>
    <col min="9" max="9" width="10.00390625" style="0" customWidth="1"/>
    <col min="10" max="10" width="12.375" style="0" customWidth="1"/>
  </cols>
  <sheetData>
    <row r="2" ht="20.25">
      <c r="B2" s="179" t="s">
        <v>157</v>
      </c>
    </row>
    <row r="4" spans="1:2" ht="12.75">
      <c r="A4">
        <v>1</v>
      </c>
      <c r="B4" s="109" t="s">
        <v>160</v>
      </c>
    </row>
    <row r="5" spans="2:3" ht="12.75">
      <c r="B5" t="s">
        <v>161</v>
      </c>
      <c r="C5" s="59"/>
    </row>
    <row r="7" spans="1:2" ht="12.75">
      <c r="A7">
        <v>2</v>
      </c>
      <c r="B7" s="109" t="s">
        <v>162</v>
      </c>
    </row>
    <row r="8" ht="12.75">
      <c r="B8" s="109"/>
    </row>
    <row r="9" spans="2:3" ht="12.75">
      <c r="B9" s="110" t="s">
        <v>163</v>
      </c>
      <c r="C9" s="59"/>
    </row>
    <row r="10" spans="2:3" ht="12.75">
      <c r="B10" s="110" t="s">
        <v>164</v>
      </c>
      <c r="C10" s="59"/>
    </row>
    <row r="11" spans="2:3" ht="12.75">
      <c r="B11" s="110" t="s">
        <v>165</v>
      </c>
      <c r="C11" s="59"/>
    </row>
    <row r="12" ht="12.75">
      <c r="B12" s="109"/>
    </row>
    <row r="13" ht="13.5" thickBot="1"/>
    <row r="14" spans="2:9" ht="39.75" customHeight="1">
      <c r="B14" s="180" t="s">
        <v>166</v>
      </c>
      <c r="C14" s="184" t="s">
        <v>124</v>
      </c>
      <c r="D14" s="181" t="s">
        <v>167</v>
      </c>
      <c r="E14" s="181" t="s">
        <v>168</v>
      </c>
      <c r="F14" s="181" t="s">
        <v>169</v>
      </c>
      <c r="G14" s="181" t="s">
        <v>170</v>
      </c>
      <c r="H14" s="181" t="s">
        <v>171</v>
      </c>
      <c r="I14" s="182" t="s">
        <v>172</v>
      </c>
    </row>
    <row r="15" spans="2:9" ht="12.75">
      <c r="B15" s="41" t="s">
        <v>173</v>
      </c>
      <c r="C15" s="76"/>
      <c r="D15" s="76"/>
      <c r="E15" s="76"/>
      <c r="F15" s="76"/>
      <c r="G15" s="76"/>
      <c r="H15" s="76"/>
      <c r="I15" s="78"/>
    </row>
    <row r="16" spans="2:9" ht="12.75">
      <c r="B16" s="41" t="s">
        <v>174</v>
      </c>
      <c r="C16" s="76"/>
      <c r="D16" s="76"/>
      <c r="E16" s="76"/>
      <c r="F16" s="76"/>
      <c r="G16" s="76"/>
      <c r="H16" s="76"/>
      <c r="I16" s="78"/>
    </row>
    <row r="17" spans="2:9" ht="13.5" thickBot="1">
      <c r="B17" s="41" t="s">
        <v>132</v>
      </c>
      <c r="C17" s="76"/>
      <c r="D17" s="76"/>
      <c r="E17" s="76"/>
      <c r="F17" s="76"/>
      <c r="G17" s="76"/>
      <c r="H17" s="76"/>
      <c r="I17" s="102"/>
    </row>
    <row r="18" spans="2:9" ht="13.5" thickBot="1">
      <c r="B18" s="42" t="s">
        <v>53</v>
      </c>
      <c r="C18" s="80"/>
      <c r="D18" s="43"/>
      <c r="E18" s="80"/>
      <c r="F18" s="80"/>
      <c r="G18" s="80"/>
      <c r="H18" s="111"/>
      <c r="I18" s="100"/>
    </row>
    <row r="20" spans="2:3" ht="12.75">
      <c r="B20" t="s">
        <v>175</v>
      </c>
      <c r="C20" s="59">
        <f>I15</f>
        <v>0</v>
      </c>
    </row>
    <row r="22" spans="1:2" ht="12.75">
      <c r="A22">
        <v>3</v>
      </c>
      <c r="B22" s="109" t="s">
        <v>176</v>
      </c>
    </row>
    <row r="23" ht="12.75">
      <c r="B23" s="109"/>
    </row>
    <row r="24" spans="2:6" ht="63.75">
      <c r="B24" s="186" t="s">
        <v>166</v>
      </c>
      <c r="C24" s="185" t="s">
        <v>172</v>
      </c>
      <c r="D24" s="185" t="s">
        <v>505</v>
      </c>
      <c r="E24" s="185" t="s">
        <v>506</v>
      </c>
      <c r="F24" s="194" t="s">
        <v>507</v>
      </c>
    </row>
    <row r="25" spans="2:6" ht="12.75">
      <c r="B25" s="39" t="s">
        <v>173</v>
      </c>
      <c r="C25" s="76"/>
      <c r="D25" s="76"/>
      <c r="E25" s="76"/>
      <c r="F25" s="76"/>
    </row>
    <row r="26" spans="2:6" ht="12.75">
      <c r="B26" s="39" t="s">
        <v>174</v>
      </c>
      <c r="C26" s="76"/>
      <c r="D26" s="76"/>
      <c r="E26" s="76"/>
      <c r="F26" s="76"/>
    </row>
    <row r="27" spans="2:6" ht="12.75">
      <c r="B27" s="39" t="s">
        <v>132</v>
      </c>
      <c r="C27" s="76"/>
      <c r="D27" s="76"/>
      <c r="E27" s="76"/>
      <c r="F27" s="76"/>
    </row>
    <row r="28" spans="2:6" ht="12.75">
      <c r="B28" s="39" t="s">
        <v>53</v>
      </c>
      <c r="C28" s="76"/>
      <c r="D28" s="76"/>
      <c r="E28" s="76"/>
      <c r="F28" s="76"/>
    </row>
    <row r="30" spans="2:3" ht="12.75">
      <c r="B30" s="110" t="s">
        <v>177</v>
      </c>
      <c r="C30" s="59">
        <f>F25</f>
        <v>0</v>
      </c>
    </row>
    <row r="32" spans="1:2" ht="12.75">
      <c r="A32">
        <v>4</v>
      </c>
      <c r="B32" s="109" t="s">
        <v>178</v>
      </c>
    </row>
    <row r="34" spans="2:10" ht="65.25">
      <c r="B34" s="186" t="s">
        <v>36</v>
      </c>
      <c r="C34" s="185" t="s">
        <v>327</v>
      </c>
      <c r="D34" s="185" t="s">
        <v>349</v>
      </c>
      <c r="E34" s="185" t="s">
        <v>439</v>
      </c>
      <c r="F34" s="185" t="s">
        <v>350</v>
      </c>
      <c r="G34" s="185" t="s">
        <v>508</v>
      </c>
      <c r="H34" s="185" t="s">
        <v>351</v>
      </c>
      <c r="I34" s="185" t="s">
        <v>352</v>
      </c>
      <c r="J34" s="185" t="s">
        <v>355</v>
      </c>
    </row>
    <row r="35" spans="2:10" ht="12.75">
      <c r="B35" s="76"/>
      <c r="C35" s="76"/>
      <c r="D35" s="76"/>
      <c r="E35" s="76"/>
      <c r="F35" s="76"/>
      <c r="G35" s="76"/>
      <c r="H35" s="76"/>
      <c r="I35" s="76"/>
      <c r="J35" s="76"/>
    </row>
    <row r="36" spans="2:10" ht="12.75">
      <c r="B36" s="76"/>
      <c r="C36" s="76"/>
      <c r="D36" s="76"/>
      <c r="E36" s="76"/>
      <c r="F36" s="76"/>
      <c r="G36" s="76"/>
      <c r="H36" s="76"/>
      <c r="I36" s="76"/>
      <c r="J36" s="76"/>
    </row>
    <row r="37" spans="2:10" ht="12.75">
      <c r="B37" s="76"/>
      <c r="C37" s="76"/>
      <c r="D37" s="76"/>
      <c r="E37" s="76"/>
      <c r="F37" s="76"/>
      <c r="G37" s="76"/>
      <c r="H37" s="76"/>
      <c r="I37" s="76"/>
      <c r="J37" s="76"/>
    </row>
    <row r="38" spans="2:10" ht="12.75">
      <c r="B38" s="76"/>
      <c r="C38" s="76"/>
      <c r="D38" s="76"/>
      <c r="E38" s="76"/>
      <c r="F38" s="76"/>
      <c r="G38" s="76"/>
      <c r="H38" s="76"/>
      <c r="I38" s="76"/>
      <c r="J38" s="76"/>
    </row>
    <row r="39" spans="2:10" ht="12.75">
      <c r="B39" s="76" t="s">
        <v>53</v>
      </c>
      <c r="C39" s="76"/>
      <c r="D39" s="39"/>
      <c r="E39" s="39"/>
      <c r="F39" s="76"/>
      <c r="G39" s="76"/>
      <c r="H39" s="76"/>
      <c r="I39" s="76"/>
      <c r="J39" s="76"/>
    </row>
    <row r="41" spans="2:4" ht="12.75">
      <c r="B41" s="314" t="s">
        <v>179</v>
      </c>
      <c r="C41" s="314" t="s">
        <v>180</v>
      </c>
      <c r="D41" s="314" t="s">
        <v>181</v>
      </c>
    </row>
    <row r="42" spans="2:4" ht="12.75">
      <c r="B42" s="310"/>
      <c r="C42" s="310"/>
      <c r="D42" s="310"/>
    </row>
    <row r="43" spans="2:4" ht="12.75">
      <c r="B43" s="39" t="s">
        <v>182</v>
      </c>
      <c r="C43" s="76"/>
      <c r="D43" s="76"/>
    </row>
    <row r="44" spans="2:4" ht="25.5">
      <c r="B44" s="38" t="s">
        <v>183</v>
      </c>
      <c r="C44" s="76"/>
      <c r="D44" s="76"/>
    </row>
    <row r="45" spans="2:4" ht="12.75">
      <c r="B45" s="39" t="s">
        <v>184</v>
      </c>
      <c r="C45" s="76"/>
      <c r="D45" s="76"/>
    </row>
    <row r="46" spans="2:4" ht="12.75">
      <c r="B46" s="39" t="s">
        <v>185</v>
      </c>
      <c r="C46" s="76"/>
      <c r="D46" s="76"/>
    </row>
    <row r="47" spans="2:4" ht="12.75">
      <c r="B47" s="39" t="s">
        <v>104</v>
      </c>
      <c r="C47" s="76"/>
      <c r="D47" s="76"/>
    </row>
    <row r="49" spans="2:3" ht="12.75">
      <c r="B49" t="s">
        <v>186</v>
      </c>
      <c r="C49" s="59"/>
    </row>
    <row r="51" spans="1:2" ht="12.75">
      <c r="A51">
        <v>5</v>
      </c>
      <c r="B51" s="109" t="s">
        <v>187</v>
      </c>
    </row>
    <row r="53" spans="2:4" ht="25.5">
      <c r="B53" s="186" t="s">
        <v>179</v>
      </c>
      <c r="C53" s="185" t="s">
        <v>509</v>
      </c>
      <c r="D53" s="186" t="s">
        <v>181</v>
      </c>
    </row>
    <row r="54" spans="2:4" ht="12.75">
      <c r="B54" s="39" t="s">
        <v>188</v>
      </c>
      <c r="C54" s="76"/>
      <c r="D54" s="76"/>
    </row>
    <row r="55" spans="2:4" ht="25.5">
      <c r="B55" s="38" t="s">
        <v>189</v>
      </c>
      <c r="C55" s="76"/>
      <c r="D55" s="76"/>
    </row>
    <row r="56" spans="2:4" ht="12.75">
      <c r="B56" s="39" t="s">
        <v>190</v>
      </c>
      <c r="C56" s="76"/>
      <c r="D56" s="76"/>
    </row>
    <row r="57" spans="2:4" ht="12.75">
      <c r="B57" s="39" t="s">
        <v>53</v>
      </c>
      <c r="C57" s="76"/>
      <c r="D57" s="76"/>
    </row>
    <row r="61" spans="2:3" ht="12.75">
      <c r="B61" t="s">
        <v>191</v>
      </c>
      <c r="C61" s="59"/>
    </row>
    <row r="63" spans="1:2" ht="12.75">
      <c r="A63">
        <v>6</v>
      </c>
      <c r="B63" s="109" t="s">
        <v>192</v>
      </c>
    </row>
    <row r="65" spans="2:3" ht="12.75">
      <c r="B65" t="s">
        <v>193</v>
      </c>
      <c r="C65" s="59"/>
    </row>
  </sheetData>
  <mergeCells count="3">
    <mergeCell ref="B41:B42"/>
    <mergeCell ref="C41:C42"/>
    <mergeCell ref="D41:D42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1" bestFit="1" customWidth="1"/>
    <col min="2" max="2" width="12.00390625" style="1" customWidth="1"/>
    <col min="3" max="3" width="80.25390625" style="1" bestFit="1" customWidth="1"/>
    <col min="4" max="4" width="10.25390625" style="1" customWidth="1"/>
    <col min="5" max="5" width="11.75390625" style="1" customWidth="1"/>
    <col min="6" max="6" width="18.875" style="1" customWidth="1"/>
    <col min="7" max="16384" width="9.125" style="1" customWidth="1"/>
  </cols>
  <sheetData>
    <row r="2" spans="2:3" ht="20.25">
      <c r="B2" s="253" t="s">
        <v>158</v>
      </c>
      <c r="C2" s="315"/>
    </row>
    <row r="3" ht="13.5" thickBot="1"/>
    <row r="4" spans="1:6" ht="27.75" customHeight="1">
      <c r="A4" s="318"/>
      <c r="B4" s="320" t="s">
        <v>194</v>
      </c>
      <c r="C4" s="321" t="s">
        <v>195</v>
      </c>
      <c r="D4" s="320" t="s">
        <v>196</v>
      </c>
      <c r="E4" s="320"/>
      <c r="F4" s="316" t="s">
        <v>197</v>
      </c>
    </row>
    <row r="5" spans="1:6" ht="51">
      <c r="A5" s="319"/>
      <c r="B5" s="243"/>
      <c r="C5" s="322"/>
      <c r="D5" s="195" t="s">
        <v>198</v>
      </c>
      <c r="E5" s="195" t="s">
        <v>510</v>
      </c>
      <c r="F5" s="317"/>
    </row>
    <row r="6" spans="1:6" ht="12.75">
      <c r="A6" s="112">
        <v>1</v>
      </c>
      <c r="B6" s="35" t="s">
        <v>161</v>
      </c>
      <c r="C6" s="35" t="s">
        <v>160</v>
      </c>
      <c r="D6" s="35"/>
      <c r="E6" s="35"/>
      <c r="F6" s="113"/>
    </row>
    <row r="7" spans="1:6" ht="12.75">
      <c r="A7" s="112">
        <v>2</v>
      </c>
      <c r="B7" s="35" t="s">
        <v>199</v>
      </c>
      <c r="C7" s="35" t="s">
        <v>511</v>
      </c>
      <c r="D7" s="35"/>
      <c r="E7" s="35"/>
      <c r="F7" s="113"/>
    </row>
    <row r="8" spans="1:6" ht="14.25">
      <c r="A8" s="112">
        <v>3</v>
      </c>
      <c r="B8" s="35" t="s">
        <v>200</v>
      </c>
      <c r="C8" s="35" t="s">
        <v>512</v>
      </c>
      <c r="D8" s="35"/>
      <c r="E8" s="35"/>
      <c r="F8" s="113"/>
    </row>
    <row r="9" spans="1:6" ht="12.75">
      <c r="A9" s="112">
        <v>4</v>
      </c>
      <c r="B9" s="35" t="s">
        <v>201</v>
      </c>
      <c r="C9" s="35" t="s">
        <v>513</v>
      </c>
      <c r="D9" s="35"/>
      <c r="E9" s="35"/>
      <c r="F9" s="113"/>
    </row>
    <row r="10" spans="1:6" ht="12.75">
      <c r="A10" s="112">
        <v>5</v>
      </c>
      <c r="B10" s="35" t="s">
        <v>177</v>
      </c>
      <c r="C10" s="35" t="s">
        <v>176</v>
      </c>
      <c r="D10" s="35"/>
      <c r="E10" s="35"/>
      <c r="F10" s="113"/>
    </row>
    <row r="11" spans="1:6" ht="12.75">
      <c r="A11" s="112">
        <v>6</v>
      </c>
      <c r="B11" s="35" t="s">
        <v>186</v>
      </c>
      <c r="C11" s="35" t="s">
        <v>514</v>
      </c>
      <c r="D11" s="35"/>
      <c r="E11" s="35"/>
      <c r="F11" s="113"/>
    </row>
    <row r="12" spans="1:6" ht="12.75">
      <c r="A12" s="112">
        <v>7</v>
      </c>
      <c r="B12" s="35" t="s">
        <v>202</v>
      </c>
      <c r="C12" s="35" t="s">
        <v>515</v>
      </c>
      <c r="D12" s="35"/>
      <c r="E12" s="35"/>
      <c r="F12" s="113"/>
    </row>
    <row r="13" spans="1:6" ht="12.75">
      <c r="A13" s="112">
        <v>8</v>
      </c>
      <c r="B13" s="35" t="s">
        <v>191</v>
      </c>
      <c r="C13" s="35" t="s">
        <v>516</v>
      </c>
      <c r="D13" s="35"/>
      <c r="E13" s="35"/>
      <c r="F13" s="113"/>
    </row>
    <row r="14" spans="1:6" ht="12.75">
      <c r="A14" s="112">
        <v>9</v>
      </c>
      <c r="B14" s="35" t="s">
        <v>203</v>
      </c>
      <c r="C14" s="35" t="s">
        <v>517</v>
      </c>
      <c r="D14" s="35"/>
      <c r="E14" s="35"/>
      <c r="F14" s="113"/>
    </row>
    <row r="15" spans="1:6" ht="12.75">
      <c r="A15" s="112">
        <v>10</v>
      </c>
      <c r="B15" s="35" t="s">
        <v>193</v>
      </c>
      <c r="C15" s="35" t="s">
        <v>192</v>
      </c>
      <c r="D15" s="35"/>
      <c r="E15" s="35"/>
      <c r="F15" s="113"/>
    </row>
    <row r="16" spans="1:6" ht="12.75">
      <c r="A16" s="112">
        <v>11</v>
      </c>
      <c r="B16" s="35" t="s">
        <v>204</v>
      </c>
      <c r="C16" s="35" t="s">
        <v>518</v>
      </c>
      <c r="D16" s="35"/>
      <c r="E16" s="35"/>
      <c r="F16" s="113"/>
    </row>
    <row r="17" spans="1:6" ht="12.75">
      <c r="A17" s="112">
        <v>12</v>
      </c>
      <c r="B17" s="35" t="s">
        <v>205</v>
      </c>
      <c r="C17" s="35" t="s">
        <v>206</v>
      </c>
      <c r="D17" s="35"/>
      <c r="E17" s="35"/>
      <c r="F17" s="113"/>
    </row>
    <row r="18" spans="1:6" ht="13.5" thickBot="1">
      <c r="A18" s="114">
        <v>13</v>
      </c>
      <c r="B18" s="115" t="s">
        <v>207</v>
      </c>
      <c r="C18" s="115" t="s">
        <v>208</v>
      </c>
      <c r="D18" s="115"/>
      <c r="E18" s="115"/>
      <c r="F18" s="116"/>
    </row>
  </sheetData>
  <mergeCells count="6">
    <mergeCell ref="B2:C2"/>
    <mergeCell ref="F4:F5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D2:E2"/>
  <sheetViews>
    <sheetView workbookViewId="0" topLeftCell="A1">
      <selection activeCell="A1" sqref="A1"/>
    </sheetView>
  </sheetViews>
  <sheetFormatPr defaultColWidth="9.00390625" defaultRowHeight="12.75"/>
  <sheetData>
    <row r="2" spans="4:5" ht="20.25">
      <c r="D2" s="255" t="s">
        <v>159</v>
      </c>
      <c r="E2" s="255"/>
    </row>
  </sheetData>
  <mergeCells count="1">
    <mergeCell ref="D2:E2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G14" sqref="G14"/>
    </sheetView>
  </sheetViews>
  <sheetFormatPr defaultColWidth="9.00390625" defaultRowHeight="12.75"/>
  <cols>
    <col min="7" max="7" width="22.625" style="0" bestFit="1" customWidth="1"/>
    <col min="17" max="17" width="16.625" style="0" customWidth="1"/>
  </cols>
  <sheetData>
    <row r="1" spans="1:21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  <c r="S1" s="1"/>
      <c r="T1" s="1"/>
      <c r="U1" s="1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2"/>
      <c r="S2" s="1"/>
      <c r="T2" s="1"/>
      <c r="U2" s="1"/>
    </row>
    <row r="3" spans="1:2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"/>
      <c r="T3" s="1"/>
      <c r="U3" s="1"/>
    </row>
    <row r="4" spans="1:2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"/>
      <c r="T4" s="1"/>
      <c r="U4" s="1"/>
    </row>
    <row r="5" spans="1:21" ht="33">
      <c r="A5" s="13"/>
      <c r="B5" s="14"/>
      <c r="C5" s="14"/>
      <c r="D5" s="14"/>
      <c r="E5" s="14"/>
      <c r="F5" s="16" t="s">
        <v>209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"/>
      <c r="T5" s="1"/>
      <c r="U5" s="1"/>
    </row>
    <row r="6" spans="1:21" ht="33">
      <c r="A6" s="13"/>
      <c r="B6" s="14"/>
      <c r="C6" s="14"/>
      <c r="D6" s="14"/>
      <c r="E6" s="14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"/>
      <c r="T6" s="1"/>
      <c r="U6" s="1"/>
    </row>
    <row r="7" spans="1:2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"/>
      <c r="T7" s="1"/>
      <c r="U7" s="1"/>
    </row>
    <row r="8" spans="1:21" ht="27">
      <c r="A8" s="118" t="s">
        <v>296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"/>
      <c r="T8" s="1"/>
      <c r="U8" s="1"/>
    </row>
    <row r="9" spans="1:21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"/>
      <c r="T9" s="1"/>
      <c r="U9" s="1"/>
    </row>
    <row r="10" spans="1:21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"/>
      <c r="T10" s="1"/>
      <c r="U10" s="1"/>
    </row>
    <row r="11" spans="1:2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"/>
      <c r="T11" s="1"/>
      <c r="U11" s="1"/>
    </row>
    <row r="12" spans="1:21" ht="18">
      <c r="A12" s="13"/>
      <c r="B12" s="14"/>
      <c r="C12" s="14"/>
      <c r="D12" s="14"/>
      <c r="E12" s="14"/>
      <c r="F12" s="14"/>
      <c r="G12" s="17" t="s">
        <v>42</v>
      </c>
      <c r="H12" s="14"/>
      <c r="I12" s="14"/>
      <c r="J12" s="14"/>
      <c r="K12" s="14"/>
      <c r="L12" s="14"/>
      <c r="M12" s="17"/>
      <c r="N12" s="14"/>
      <c r="O12" s="14"/>
      <c r="P12" s="14"/>
      <c r="Q12" s="14"/>
      <c r="R12" s="15"/>
      <c r="S12" s="1"/>
      <c r="T12" s="1"/>
      <c r="U12" s="1"/>
    </row>
    <row r="13" spans="1:21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"/>
      <c r="T13" s="1"/>
      <c r="U13" s="1"/>
    </row>
    <row r="14" spans="1:21" ht="15">
      <c r="A14" s="13"/>
      <c r="B14" s="14"/>
      <c r="C14" s="14"/>
      <c r="D14" s="14"/>
      <c r="E14" s="14"/>
      <c r="F14" s="14"/>
      <c r="G14" s="18" t="s">
        <v>210</v>
      </c>
      <c r="H14" s="107"/>
      <c r="I14" s="14"/>
      <c r="J14" s="14"/>
      <c r="K14" s="14"/>
      <c r="L14" s="14"/>
      <c r="M14" s="18"/>
      <c r="N14" s="14"/>
      <c r="O14" s="14"/>
      <c r="P14" s="14"/>
      <c r="Q14" s="14"/>
      <c r="R14" s="15"/>
      <c r="S14" s="1"/>
      <c r="T14" s="1"/>
      <c r="U14" s="1"/>
    </row>
    <row r="15" spans="1:21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"/>
      <c r="T15" s="1"/>
      <c r="U15" s="1"/>
    </row>
    <row r="16" spans="1:21" ht="15">
      <c r="A16" s="13"/>
      <c r="B16" s="14"/>
      <c r="C16" s="14"/>
      <c r="D16" s="14"/>
      <c r="E16" s="14"/>
      <c r="F16" s="14"/>
      <c r="G16" s="18" t="s">
        <v>211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"/>
      <c r="T16" s="1"/>
      <c r="U16" s="1"/>
    </row>
    <row r="17" spans="1:21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"/>
      <c r="T17" s="1"/>
      <c r="U17" s="1"/>
    </row>
    <row r="18" spans="1:21" ht="15">
      <c r="A18" s="13"/>
      <c r="B18" s="14"/>
      <c r="C18" s="14"/>
      <c r="D18" s="14"/>
      <c r="E18" s="14"/>
      <c r="F18" s="19"/>
      <c r="G18" s="18"/>
      <c r="H18" s="19"/>
      <c r="I18" s="19"/>
      <c r="J18" s="19"/>
      <c r="K18" s="14"/>
      <c r="L18" s="14"/>
      <c r="M18" s="14"/>
      <c r="N18" s="14"/>
      <c r="O18" s="14"/>
      <c r="P18" s="14"/>
      <c r="Q18" s="14"/>
      <c r="R18" s="15"/>
      <c r="S18" s="1"/>
      <c r="T18" s="1"/>
      <c r="U18" s="1"/>
    </row>
    <row r="19" spans="1:21" ht="15">
      <c r="A19" s="13"/>
      <c r="B19" s="14"/>
      <c r="C19" s="14"/>
      <c r="D19" s="14"/>
      <c r="E19" s="14"/>
      <c r="F19" s="14"/>
      <c r="G19" s="14"/>
      <c r="H19" s="14"/>
      <c r="I19" s="14"/>
      <c r="J19" s="19"/>
      <c r="K19" s="14"/>
      <c r="L19" s="14"/>
      <c r="M19" s="14"/>
      <c r="N19" s="14"/>
      <c r="O19" s="14"/>
      <c r="P19" s="14"/>
      <c r="Q19" s="14"/>
      <c r="R19" s="15"/>
      <c r="S19" s="1"/>
      <c r="T19" s="1"/>
      <c r="U19" s="1"/>
    </row>
    <row r="20" spans="1:21" ht="15">
      <c r="A20" s="13"/>
      <c r="B20" s="14"/>
      <c r="C20" s="14"/>
      <c r="D20" s="14"/>
      <c r="E20" s="14"/>
      <c r="F20" s="14"/>
      <c r="G20" s="1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"/>
      <c r="T20" s="1"/>
      <c r="U20" s="1"/>
    </row>
    <row r="21" spans="1:21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"/>
      <c r="T21" s="1"/>
      <c r="U21" s="1"/>
    </row>
    <row r="22" spans="1:21" ht="13.5" thickBo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"/>
      <c r="T22" s="1"/>
      <c r="U22" s="1"/>
    </row>
    <row r="23" spans="1:21" ht="18">
      <c r="A23" s="20" t="s">
        <v>47</v>
      </c>
      <c r="B23" s="21"/>
      <c r="C23" s="2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"/>
      <c r="T23" s="1"/>
      <c r="U23" s="1"/>
    </row>
    <row r="24" spans="1:21" ht="18">
      <c r="A24" s="23" t="s">
        <v>0</v>
      </c>
      <c r="B24" s="24"/>
      <c r="C24" s="2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"/>
      <c r="T24" s="1"/>
      <c r="U24" s="1"/>
    </row>
    <row r="25" spans="1:21" ht="13.5" thickBot="1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hyperlinks>
    <hyperlink ref="G14" location="показатели!A1" display="Расчет показателей"/>
    <hyperlink ref="G16" location="сводка!A1" display="Сводная таблица"/>
  </hyperlink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E30"/>
  <sheetViews>
    <sheetView workbookViewId="0" topLeftCell="A1">
      <selection activeCell="A1" sqref="A1"/>
    </sheetView>
  </sheetViews>
  <sheetFormatPr defaultColWidth="9.00390625" defaultRowHeight="12.75"/>
  <cols>
    <col min="3" max="3" width="11.00390625" style="0" customWidth="1"/>
    <col min="4" max="4" width="26.875" style="0" customWidth="1"/>
  </cols>
  <sheetData>
    <row r="2" ht="20.25">
      <c r="B2" s="179" t="s">
        <v>210</v>
      </c>
    </row>
    <row r="3" ht="20.25">
      <c r="B3" s="179"/>
    </row>
    <row r="4" spans="2:5" ht="12.75">
      <c r="B4" s="109" t="s">
        <v>356</v>
      </c>
      <c r="E4" s="59"/>
    </row>
    <row r="6" spans="3:5" ht="12.75">
      <c r="C6" t="s">
        <v>212</v>
      </c>
      <c r="E6" s="59"/>
    </row>
    <row r="8" spans="3:5" ht="12.75">
      <c r="C8" t="s">
        <v>213</v>
      </c>
      <c r="E8" s="59"/>
    </row>
    <row r="10" spans="2:5" ht="12.75">
      <c r="B10" s="109" t="s">
        <v>357</v>
      </c>
      <c r="E10" s="59"/>
    </row>
    <row r="12" spans="3:5" ht="12.75">
      <c r="C12" t="s">
        <v>358</v>
      </c>
      <c r="E12" s="59"/>
    </row>
    <row r="14" spans="2:5" ht="12.75">
      <c r="B14" s="109" t="s">
        <v>359</v>
      </c>
      <c r="E14" s="59"/>
    </row>
    <row r="16" spans="2:5" ht="12.75">
      <c r="B16" s="109" t="s">
        <v>360</v>
      </c>
      <c r="E16" s="59"/>
    </row>
    <row r="18" spans="3:5" ht="12.75">
      <c r="C18" t="s">
        <v>361</v>
      </c>
      <c r="E18" s="59"/>
    </row>
    <row r="20" spans="2:5" ht="12.75">
      <c r="B20" s="109" t="s">
        <v>362</v>
      </c>
      <c r="E20" s="59"/>
    </row>
    <row r="22" spans="2:5" ht="12.75">
      <c r="B22" s="109" t="s">
        <v>363</v>
      </c>
      <c r="E22" s="59"/>
    </row>
    <row r="24" spans="2:5" ht="12.75">
      <c r="B24" s="109" t="s">
        <v>364</v>
      </c>
      <c r="E24" s="59"/>
    </row>
    <row r="26" spans="2:5" ht="12.75">
      <c r="B26" s="109" t="s">
        <v>365</v>
      </c>
      <c r="E26" s="59"/>
    </row>
    <row r="28" spans="2:5" ht="12.75">
      <c r="B28" s="109" t="s">
        <v>214</v>
      </c>
      <c r="E28" s="59"/>
    </row>
    <row r="30" spans="2:5" ht="12.75">
      <c r="B30" s="109" t="s">
        <v>215</v>
      </c>
      <c r="E30" s="59"/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56.25390625" style="1" bestFit="1" customWidth="1"/>
    <col min="4" max="4" width="18.375" style="1" bestFit="1" customWidth="1"/>
    <col min="5" max="5" width="19.375" style="1" bestFit="1" customWidth="1"/>
    <col min="6" max="16384" width="9.125" style="1" customWidth="1"/>
  </cols>
  <sheetData>
    <row r="2" spans="2:4" ht="20.25">
      <c r="B2" s="253" t="s">
        <v>519</v>
      </c>
      <c r="C2" s="253"/>
      <c r="D2" s="253"/>
    </row>
    <row r="3" ht="12.75">
      <c r="B3" s="36"/>
    </row>
    <row r="4" spans="2:5" ht="12.75">
      <c r="B4" s="4" t="s">
        <v>520</v>
      </c>
      <c r="C4" s="4" t="s">
        <v>216</v>
      </c>
      <c r="D4" s="4" t="s">
        <v>217</v>
      </c>
      <c r="E4" s="4" t="s">
        <v>218</v>
      </c>
    </row>
    <row r="5" spans="2:5" ht="12.75">
      <c r="B5" s="4" t="s">
        <v>219</v>
      </c>
      <c r="C5" s="5" t="s">
        <v>220</v>
      </c>
      <c r="D5" s="5" t="s">
        <v>221</v>
      </c>
      <c r="E5" s="5"/>
    </row>
    <row r="6" spans="2:5" ht="12.75">
      <c r="B6" s="4" t="s">
        <v>222</v>
      </c>
      <c r="C6" s="5" t="s">
        <v>223</v>
      </c>
      <c r="D6" s="5" t="s">
        <v>224</v>
      </c>
      <c r="E6" s="5"/>
    </row>
    <row r="7" spans="2:5" ht="12.75">
      <c r="B7" s="4" t="s">
        <v>225</v>
      </c>
      <c r="C7" s="5" t="s">
        <v>226</v>
      </c>
      <c r="D7" s="5" t="s">
        <v>224</v>
      </c>
      <c r="E7" s="5"/>
    </row>
    <row r="8" spans="2:5" ht="12.75">
      <c r="B8" s="4" t="s">
        <v>227</v>
      </c>
      <c r="C8" s="5" t="s">
        <v>228</v>
      </c>
      <c r="D8" s="5" t="s">
        <v>229</v>
      </c>
      <c r="E8" s="5"/>
    </row>
    <row r="9" spans="2:5" ht="12.75">
      <c r="B9" s="4" t="s">
        <v>230</v>
      </c>
      <c r="C9" s="5" t="s">
        <v>231</v>
      </c>
      <c r="D9" s="5" t="s">
        <v>224</v>
      </c>
      <c r="E9" s="5"/>
    </row>
    <row r="10" spans="2:5" ht="12.75">
      <c r="B10" s="4" t="s">
        <v>232</v>
      </c>
      <c r="C10" s="5" t="s">
        <v>233</v>
      </c>
      <c r="D10" s="5" t="s">
        <v>224</v>
      </c>
      <c r="E10" s="5"/>
    </row>
    <row r="11" spans="2:5" ht="12.75">
      <c r="B11" s="4" t="s">
        <v>234</v>
      </c>
      <c r="C11" s="5" t="s">
        <v>235</v>
      </c>
      <c r="D11" s="5" t="s">
        <v>236</v>
      </c>
      <c r="E11" s="5"/>
    </row>
    <row r="12" spans="2:5" ht="12.75">
      <c r="B12" s="4" t="s">
        <v>237</v>
      </c>
      <c r="C12" s="5" t="s">
        <v>238</v>
      </c>
      <c r="D12" s="5" t="s">
        <v>236</v>
      </c>
      <c r="E12" s="5"/>
    </row>
    <row r="13" spans="2:5" ht="12.75">
      <c r="B13" s="4" t="s">
        <v>239</v>
      </c>
      <c r="C13" s="5" t="s">
        <v>438</v>
      </c>
      <c r="D13" s="5" t="s">
        <v>240</v>
      </c>
      <c r="E13" s="5"/>
    </row>
    <row r="14" spans="2:5" ht="12.75">
      <c r="B14" s="4" t="s">
        <v>241</v>
      </c>
      <c r="C14" s="5" t="s">
        <v>242</v>
      </c>
      <c r="D14" s="5" t="s">
        <v>224</v>
      </c>
      <c r="E14" s="5"/>
    </row>
    <row r="15" spans="2:5" ht="12.75">
      <c r="B15" s="4" t="s">
        <v>243</v>
      </c>
      <c r="C15" s="5" t="s">
        <v>244</v>
      </c>
      <c r="D15" s="5" t="s">
        <v>224</v>
      </c>
      <c r="E15" s="5"/>
    </row>
    <row r="16" spans="2:5" ht="12.75">
      <c r="B16" s="4" t="s">
        <v>245</v>
      </c>
      <c r="C16" s="5" t="s">
        <v>246</v>
      </c>
      <c r="D16" s="5" t="s">
        <v>247</v>
      </c>
      <c r="E16" s="5"/>
    </row>
  </sheetData>
  <mergeCells count="1"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G16" sqref="G16:H16"/>
    </sheetView>
  </sheetViews>
  <sheetFormatPr defaultColWidth="9.00390625" defaultRowHeight="12.75"/>
  <cols>
    <col min="7" max="7" width="22.625" style="0" bestFit="1" customWidth="1"/>
    <col min="17" max="17" width="16.625" style="0" customWidth="1"/>
  </cols>
  <sheetData>
    <row r="1" spans="1:21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"/>
      <c r="S1" s="1"/>
      <c r="T1" s="1"/>
      <c r="U1" s="1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"/>
      <c r="S2" s="1"/>
      <c r="T2" s="1"/>
      <c r="U2" s="1"/>
    </row>
    <row r="3" spans="1:2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"/>
      <c r="S3" s="1"/>
      <c r="T3" s="1"/>
      <c r="U3" s="1"/>
    </row>
    <row r="4" spans="1:2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"/>
      <c r="S4" s="1"/>
      <c r="T4" s="1"/>
      <c r="U4" s="1"/>
    </row>
    <row r="5" spans="1:21" ht="33">
      <c r="A5" s="13"/>
      <c r="B5" s="1"/>
      <c r="C5" s="14"/>
      <c r="D5" s="14"/>
      <c r="E5" s="14"/>
      <c r="F5" s="16" t="s">
        <v>276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"/>
      <c r="S5" s="1"/>
      <c r="T5" s="1"/>
      <c r="U5" s="1"/>
    </row>
    <row r="6" spans="1:21" ht="33">
      <c r="A6" s="13"/>
      <c r="B6" s="1"/>
      <c r="C6" s="14"/>
      <c r="D6" s="14"/>
      <c r="E6" s="14"/>
      <c r="F6" s="16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"/>
      <c r="S6" s="1"/>
      <c r="T6" s="1"/>
      <c r="U6" s="1"/>
    </row>
    <row r="7" spans="1:2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"/>
      <c r="S7" s="1"/>
      <c r="T7" s="1"/>
      <c r="U7" s="1"/>
    </row>
    <row r="8" spans="1:21" ht="33">
      <c r="A8" s="16" t="s">
        <v>277</v>
      </c>
      <c r="B8" s="1"/>
      <c r="C8" s="14"/>
      <c r="D8" s="14"/>
      <c r="E8" s="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"/>
      <c r="S8" s="1"/>
      <c r="T8" s="1"/>
      <c r="U8" s="1"/>
    </row>
    <row r="9" spans="1:21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"/>
      <c r="S9" s="1"/>
      <c r="T9" s="1"/>
      <c r="U9" s="1"/>
    </row>
    <row r="10" spans="1:21" ht="12.75">
      <c r="A10" s="1"/>
      <c r="B10" s="1"/>
      <c r="C10" s="14"/>
      <c r="D10" s="14"/>
      <c r="E10" s="14"/>
      <c r="F10" s="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"/>
      <c r="S10" s="1"/>
      <c r="T10" s="1"/>
      <c r="U10" s="1"/>
    </row>
    <row r="11" spans="1:2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"/>
      <c r="S11" s="1"/>
      <c r="T11" s="1"/>
      <c r="U11" s="1"/>
    </row>
    <row r="12" spans="1:21" ht="18">
      <c r="A12" s="13"/>
      <c r="B12" s="14"/>
      <c r="C12" s="14"/>
      <c r="D12" s="14"/>
      <c r="E12" s="14"/>
      <c r="F12" s="14"/>
      <c r="G12" s="17" t="s">
        <v>42</v>
      </c>
      <c r="H12" s="14"/>
      <c r="I12" s="14"/>
      <c r="J12" s="14"/>
      <c r="K12" s="14"/>
      <c r="L12" s="14"/>
      <c r="M12" s="17"/>
      <c r="N12" s="14"/>
      <c r="O12" s="14"/>
      <c r="P12" s="14"/>
      <c r="Q12" s="15"/>
      <c r="R12" s="1"/>
      <c r="S12" s="1"/>
      <c r="T12" s="1"/>
      <c r="U12" s="1"/>
    </row>
    <row r="13" spans="1:21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"/>
      <c r="S13" s="1"/>
      <c r="T13" s="1"/>
      <c r="U13" s="1"/>
    </row>
    <row r="14" spans="1:21" ht="30.75" customHeight="1">
      <c r="A14" s="13"/>
      <c r="B14" s="14"/>
      <c r="C14" s="14"/>
      <c r="D14" s="14"/>
      <c r="E14" s="14"/>
      <c r="F14" s="14"/>
      <c r="G14" s="323" t="s">
        <v>526</v>
      </c>
      <c r="H14" s="323"/>
      <c r="I14" s="323"/>
      <c r="J14" s="323"/>
      <c r="K14" s="323"/>
      <c r="L14" s="323"/>
      <c r="M14" s="14"/>
      <c r="N14" s="14"/>
      <c r="O14" s="14"/>
      <c r="P14" s="14"/>
      <c r="Q14" s="15"/>
      <c r="R14" s="1"/>
      <c r="S14" s="1"/>
      <c r="T14" s="1"/>
      <c r="U14" s="1"/>
    </row>
    <row r="15" spans="1:21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"/>
      <c r="S15" s="1"/>
      <c r="T15" s="1"/>
      <c r="U15" s="1"/>
    </row>
    <row r="16" spans="1:21" ht="15">
      <c r="A16" s="13"/>
      <c r="B16" s="14"/>
      <c r="C16" s="14"/>
      <c r="D16" s="14"/>
      <c r="E16" s="14"/>
      <c r="F16" s="14"/>
      <c r="G16" s="236" t="s">
        <v>210</v>
      </c>
      <c r="H16" s="236"/>
      <c r="I16" s="14"/>
      <c r="J16" s="14"/>
      <c r="K16" s="14"/>
      <c r="L16" s="14"/>
      <c r="M16" s="18"/>
      <c r="N16" s="14"/>
      <c r="O16" s="14"/>
      <c r="P16" s="14"/>
      <c r="Q16" s="15"/>
      <c r="R16" s="1"/>
      <c r="S16" s="1"/>
      <c r="T16" s="1"/>
      <c r="U16" s="1"/>
    </row>
    <row r="17" spans="1:21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"/>
      <c r="S17" s="1"/>
      <c r="T17" s="1"/>
      <c r="U17" s="1"/>
    </row>
    <row r="18" spans="1:21" ht="15">
      <c r="A18" s="13"/>
      <c r="B18" s="14"/>
      <c r="C18" s="14"/>
      <c r="D18" s="14"/>
      <c r="E18" s="14"/>
      <c r="F18" s="14"/>
      <c r="G18" s="236" t="s">
        <v>278</v>
      </c>
      <c r="H18" s="236"/>
      <c r="I18" s="236"/>
      <c r="J18" s="14"/>
      <c r="K18" s="14"/>
      <c r="L18" s="14"/>
      <c r="M18" s="14"/>
      <c r="N18" s="14"/>
      <c r="O18" s="14"/>
      <c r="P18" s="14"/>
      <c r="Q18" s="15"/>
      <c r="R18" s="1"/>
      <c r="S18" s="1"/>
      <c r="T18" s="1"/>
      <c r="U18" s="1"/>
    </row>
    <row r="19" spans="1:21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"/>
      <c r="S19" s="1"/>
      <c r="T19" s="1"/>
      <c r="U19" s="1"/>
    </row>
    <row r="20" spans="1:21" ht="15">
      <c r="A20" s="13"/>
      <c r="B20" s="14"/>
      <c r="C20" s="14"/>
      <c r="D20" s="14"/>
      <c r="E20" s="14"/>
      <c r="F20" s="19"/>
      <c r="G20" s="18"/>
      <c r="H20" s="19"/>
      <c r="I20" s="19"/>
      <c r="J20" s="19"/>
      <c r="K20" s="14"/>
      <c r="L20" s="14"/>
      <c r="M20" s="14"/>
      <c r="N20" s="14"/>
      <c r="O20" s="14"/>
      <c r="P20" s="14"/>
      <c r="Q20" s="15"/>
      <c r="R20" s="1"/>
      <c r="S20" s="1"/>
      <c r="T20" s="1"/>
      <c r="U20" s="1"/>
    </row>
    <row r="21" spans="1:21" ht="15">
      <c r="A21" s="13"/>
      <c r="B21" s="14"/>
      <c r="C21" s="14"/>
      <c r="D21" s="14"/>
      <c r="E21" s="14"/>
      <c r="F21" s="14"/>
      <c r="G21" s="14"/>
      <c r="H21" s="14"/>
      <c r="I21" s="14"/>
      <c r="J21" s="19"/>
      <c r="K21" s="14"/>
      <c r="L21" s="14"/>
      <c r="M21" s="14"/>
      <c r="N21" s="14"/>
      <c r="O21" s="14"/>
      <c r="P21" s="14"/>
      <c r="Q21" s="15"/>
      <c r="R21" s="1"/>
      <c r="S21" s="1"/>
      <c r="T21" s="1"/>
      <c r="U21" s="1"/>
    </row>
    <row r="22" spans="1:21" ht="15">
      <c r="A22" s="13"/>
      <c r="B22" s="14"/>
      <c r="C22" s="14"/>
      <c r="D22" s="14"/>
      <c r="E22" s="14"/>
      <c r="F22" s="14"/>
      <c r="G22" s="18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"/>
      <c r="S22" s="1"/>
      <c r="T22" s="1"/>
      <c r="U22" s="1"/>
    </row>
    <row r="23" spans="1:21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"/>
      <c r="S23" s="1"/>
      <c r="T23" s="1"/>
      <c r="U23" s="1"/>
    </row>
    <row r="24" spans="1:21" ht="13.5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"/>
      <c r="S24" s="1"/>
      <c r="T24" s="1"/>
      <c r="U24" s="1"/>
    </row>
    <row r="25" spans="1:21" ht="18">
      <c r="A25" s="20" t="s">
        <v>47</v>
      </c>
      <c r="B25" s="21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"/>
      <c r="S25" s="1"/>
      <c r="T25" s="1"/>
      <c r="U25" s="1"/>
    </row>
    <row r="26" spans="1:21" ht="18">
      <c r="A26" s="23" t="s">
        <v>0</v>
      </c>
      <c r="B26" s="24"/>
      <c r="C26" s="2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"/>
      <c r="S26" s="1"/>
      <c r="T26" s="1"/>
      <c r="U26" s="1"/>
    </row>
    <row r="27" spans="1:21" ht="13.5" thickBot="1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mergeCells count="3">
    <mergeCell ref="G18:I18"/>
    <mergeCell ref="G16:H16"/>
    <mergeCell ref="G14:L14"/>
  </mergeCells>
  <hyperlinks>
    <hyperlink ref="G16" location="'расчетные показатели'!A1" display="Расчет показателей"/>
    <hyperlink ref="G18" location="'уровень организации'!A1" display="Сводная таблица"/>
    <hyperlink ref="G14:L14" location="затраты!A1" display="затраты!A1"/>
  </hyperlink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38.375" style="1" bestFit="1" customWidth="1"/>
    <col min="4" max="4" width="40.625" style="1" bestFit="1" customWidth="1"/>
    <col min="5" max="5" width="42.75390625" style="1" bestFit="1" customWidth="1"/>
    <col min="6" max="16384" width="9.125" style="1" customWidth="1"/>
  </cols>
  <sheetData>
    <row r="1" ht="15">
      <c r="C1" s="6" t="s">
        <v>1</v>
      </c>
    </row>
    <row r="2" ht="15">
      <c r="C2" s="6"/>
    </row>
    <row r="3" spans="2:4" ht="24.75" customHeight="1">
      <c r="B3" s="178"/>
      <c r="C3" s="324" t="s">
        <v>527</v>
      </c>
      <c r="D3" s="324"/>
    </row>
    <row r="5" spans="2:5" ht="12.75">
      <c r="B5" s="4" t="s">
        <v>36</v>
      </c>
      <c r="C5" s="4" t="s">
        <v>327</v>
      </c>
      <c r="D5" s="4" t="s">
        <v>420</v>
      </c>
      <c r="E5" s="4" t="s">
        <v>421</v>
      </c>
    </row>
    <row r="6" spans="2:5" ht="12.75">
      <c r="B6" s="5"/>
      <c r="C6" s="5"/>
      <c r="D6" s="5"/>
      <c r="E6" s="5"/>
    </row>
    <row r="7" spans="2:5" ht="12.75">
      <c r="B7" s="5"/>
      <c r="C7" s="5"/>
      <c r="D7" s="5"/>
      <c r="E7" s="5"/>
    </row>
    <row r="8" spans="2:5" ht="12.75">
      <c r="B8" s="5"/>
      <c r="C8" s="5"/>
      <c r="D8" s="5"/>
      <c r="E8" s="5"/>
    </row>
    <row r="9" spans="2:5" ht="12.75">
      <c r="B9" s="5"/>
      <c r="C9" s="5"/>
      <c r="D9" s="5"/>
      <c r="E9" s="5"/>
    </row>
    <row r="10" spans="2:5" ht="12.75">
      <c r="B10" s="5" t="s">
        <v>53</v>
      </c>
      <c r="C10" s="5"/>
      <c r="D10" s="5"/>
      <c r="E10" s="5"/>
    </row>
    <row r="11" spans="2:5" ht="12.75">
      <c r="B11" s="14"/>
      <c r="C11" s="14"/>
      <c r="D11" s="14"/>
      <c r="E11" s="14"/>
    </row>
    <row r="13" spans="3:4" ht="18">
      <c r="C13" s="325" t="s">
        <v>528</v>
      </c>
      <c r="D13" s="325"/>
    </row>
    <row r="15" spans="2:5" ht="14.25">
      <c r="B15" s="4" t="s">
        <v>36</v>
      </c>
      <c r="C15" s="4" t="s">
        <v>524</v>
      </c>
      <c r="D15" s="4" t="s">
        <v>525</v>
      </c>
      <c r="E15" s="4" t="s">
        <v>423</v>
      </c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 t="s">
        <v>53</v>
      </c>
      <c r="C20" s="5"/>
      <c r="D20" s="5"/>
      <c r="E20" s="5"/>
    </row>
  </sheetData>
  <mergeCells count="2">
    <mergeCell ref="C3:D3"/>
    <mergeCell ref="C13:D13"/>
  </mergeCells>
  <hyperlinks>
    <hyperlink ref="C1" location="'основное меню'!A1" display="Перейти в основное меню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A1" sqref="A1"/>
    </sheetView>
  </sheetViews>
  <sheetFormatPr defaultColWidth="9.00390625" defaultRowHeight="12.75"/>
  <cols>
    <col min="1" max="1" width="54.25390625" style="1" bestFit="1" customWidth="1"/>
    <col min="2" max="2" width="9.00390625" style="1" bestFit="1" customWidth="1"/>
    <col min="3" max="16384" width="9.125" style="1" customWidth="1"/>
  </cols>
  <sheetData>
    <row r="2" ht="20.25">
      <c r="A2" s="139" t="s">
        <v>210</v>
      </c>
    </row>
    <row r="4" spans="1:3" ht="12.75">
      <c r="A4" s="5" t="s">
        <v>424</v>
      </c>
      <c r="B4" s="5" t="s">
        <v>255</v>
      </c>
      <c r="C4" s="5"/>
    </row>
    <row r="5" spans="1:3" ht="12.75">
      <c r="A5" s="5" t="s">
        <v>425</v>
      </c>
      <c r="B5" s="5" t="s">
        <v>256</v>
      </c>
      <c r="C5" s="5"/>
    </row>
    <row r="6" spans="1:3" ht="12.75">
      <c r="A6" s="5" t="s">
        <v>426</v>
      </c>
      <c r="B6" s="5" t="s">
        <v>422</v>
      </c>
      <c r="C6" s="5"/>
    </row>
    <row r="7" spans="1:3" ht="14.25">
      <c r="A7" s="5" t="s">
        <v>427</v>
      </c>
      <c r="B7" s="5" t="s">
        <v>50</v>
      </c>
      <c r="C7" s="5"/>
    </row>
    <row r="8" spans="1:3" ht="12.75">
      <c r="A8" s="5" t="s">
        <v>428</v>
      </c>
      <c r="B8" s="5" t="s">
        <v>261</v>
      </c>
      <c r="C8" s="5"/>
    </row>
    <row r="9" spans="1:3" ht="12.75">
      <c r="A9" s="5" t="s">
        <v>429</v>
      </c>
      <c r="B9" s="5" t="s">
        <v>262</v>
      </c>
      <c r="C9" s="5"/>
    </row>
    <row r="10" spans="1:3" ht="12.75">
      <c r="A10" s="5" t="s">
        <v>430</v>
      </c>
      <c r="B10" s="5" t="s">
        <v>257</v>
      </c>
      <c r="C10" s="5"/>
    </row>
    <row r="11" spans="1:3" ht="12.75">
      <c r="A11" s="5" t="s">
        <v>431</v>
      </c>
      <c r="B11" s="5" t="s">
        <v>258</v>
      </c>
      <c r="C11" s="5"/>
    </row>
    <row r="12" spans="1:3" ht="12.75">
      <c r="A12" s="5" t="s">
        <v>434</v>
      </c>
      <c r="B12" s="5" t="s">
        <v>259</v>
      </c>
      <c r="C12" s="5"/>
    </row>
    <row r="13" spans="1:3" ht="12.75">
      <c r="A13" s="5" t="s">
        <v>432</v>
      </c>
      <c r="B13" s="5" t="s">
        <v>260</v>
      </c>
      <c r="C13" s="5"/>
    </row>
    <row r="14" spans="1:3" ht="12.75">
      <c r="A14" s="5" t="s">
        <v>433</v>
      </c>
      <c r="B14" s="5" t="s">
        <v>263</v>
      </c>
      <c r="C14" s="5"/>
    </row>
    <row r="15" spans="1:3" ht="15.75">
      <c r="A15" s="5" t="s">
        <v>435</v>
      </c>
      <c r="B15" s="5" t="s">
        <v>264</v>
      </c>
      <c r="C15" s="5"/>
    </row>
    <row r="16" spans="1:3" ht="15.75">
      <c r="A16" s="5" t="s">
        <v>436</v>
      </c>
      <c r="B16" s="5" t="s">
        <v>265</v>
      </c>
      <c r="C16" s="5"/>
    </row>
    <row r="17" spans="1:3" ht="15.75">
      <c r="A17" s="5" t="s">
        <v>266</v>
      </c>
      <c r="B17" s="5" t="s">
        <v>267</v>
      </c>
      <c r="C17" s="5"/>
    </row>
    <row r="18" spans="1:3" ht="12.75">
      <c r="A18" s="5" t="s">
        <v>268</v>
      </c>
      <c r="B18" s="5" t="s">
        <v>269</v>
      </c>
      <c r="C18" s="5"/>
    </row>
    <row r="19" spans="1:3" ht="12.75">
      <c r="A19" s="5" t="s">
        <v>437</v>
      </c>
      <c r="B19" s="5" t="s">
        <v>270</v>
      </c>
      <c r="C19" s="5"/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2" spans="2:11" ht="20.25">
      <c r="B2" s="253" t="s">
        <v>521</v>
      </c>
      <c r="C2" s="253"/>
      <c r="D2" s="253"/>
      <c r="E2" s="253"/>
      <c r="F2" s="253"/>
      <c r="G2" s="253"/>
      <c r="H2" s="253"/>
      <c r="I2" s="253"/>
      <c r="J2" s="253"/>
      <c r="K2" s="253"/>
    </row>
    <row r="4" ht="12.75">
      <c r="A4" s="1" t="s">
        <v>253</v>
      </c>
    </row>
    <row r="5" spans="1:4" ht="12.75">
      <c r="A5" s="1" t="s">
        <v>279</v>
      </c>
      <c r="B5" s="59"/>
      <c r="D5" s="1" t="s">
        <v>281</v>
      </c>
    </row>
    <row r="7" ht="12.75">
      <c r="A7" s="1" t="s">
        <v>254</v>
      </c>
    </row>
    <row r="8" spans="1:4" ht="12.75">
      <c r="A8" s="1" t="s">
        <v>280</v>
      </c>
      <c r="B8" s="59"/>
      <c r="D8" s="1" t="s">
        <v>282</v>
      </c>
    </row>
    <row r="10" ht="12.75">
      <c r="A10" s="1" t="s">
        <v>283</v>
      </c>
    </row>
    <row r="11" spans="1:2" ht="12.75">
      <c r="A11" s="1" t="s">
        <v>284</v>
      </c>
      <c r="B11" s="59"/>
    </row>
    <row r="13" ht="12.75">
      <c r="A13" s="1" t="s">
        <v>285</v>
      </c>
    </row>
    <row r="14" spans="1:2" ht="12.75">
      <c r="A14" s="1" t="s">
        <v>286</v>
      </c>
      <c r="B14" s="59"/>
    </row>
    <row r="16" ht="12.75">
      <c r="A16" s="1" t="s">
        <v>287</v>
      </c>
    </row>
    <row r="17" spans="1:2" ht="15.75">
      <c r="A17" s="1" t="s">
        <v>288</v>
      </c>
      <c r="B17" s="59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7">
      <selection activeCell="A1" sqref="A1"/>
    </sheetView>
  </sheetViews>
  <sheetFormatPr defaultColWidth="9.00390625" defaultRowHeight="12.75"/>
  <cols>
    <col min="1" max="1" width="9.125" style="1" customWidth="1"/>
    <col min="2" max="2" width="13.00390625" style="1" customWidth="1"/>
    <col min="3" max="3" width="24.75390625" style="1" customWidth="1"/>
    <col min="4" max="4" width="20.00390625" style="1" customWidth="1"/>
    <col min="5" max="5" width="18.375" style="1" customWidth="1"/>
    <col min="6" max="6" width="15.75390625" style="1" customWidth="1"/>
    <col min="7" max="7" width="17.625" style="1" customWidth="1"/>
    <col min="8" max="8" width="19.125" style="1" customWidth="1"/>
    <col min="9" max="16384" width="9.125" style="1" customWidth="1"/>
  </cols>
  <sheetData>
    <row r="2" spans="7:8" ht="18">
      <c r="G2" s="223" t="s">
        <v>477</v>
      </c>
      <c r="H2" s="223"/>
    </row>
    <row r="4" spans="2:8" ht="20.25">
      <c r="B4" s="205" t="s">
        <v>411</v>
      </c>
      <c r="C4" s="205"/>
      <c r="D4" s="205"/>
      <c r="E4" s="205"/>
      <c r="F4" s="205"/>
      <c r="G4" s="205"/>
      <c r="H4" s="205"/>
    </row>
    <row r="5" ht="13.5" thickBot="1"/>
    <row r="6" spans="2:8" ht="21" customHeight="1" thickBot="1">
      <c r="B6" s="226" t="s">
        <v>478</v>
      </c>
      <c r="C6" s="226" t="s">
        <v>396</v>
      </c>
      <c r="D6" s="226" t="s">
        <v>397</v>
      </c>
      <c r="E6" s="226" t="s">
        <v>398</v>
      </c>
      <c r="F6" s="226" t="s">
        <v>399</v>
      </c>
      <c r="G6" s="224" t="s">
        <v>373</v>
      </c>
      <c r="H6" s="225"/>
    </row>
    <row r="7" spans="2:8" ht="21" thickBot="1">
      <c r="B7" s="227"/>
      <c r="C7" s="227"/>
      <c r="D7" s="227"/>
      <c r="E7" s="227"/>
      <c r="F7" s="227"/>
      <c r="G7" s="150" t="s">
        <v>374</v>
      </c>
      <c r="H7" s="150" t="s">
        <v>375</v>
      </c>
    </row>
    <row r="8" spans="2:8" ht="21" thickBot="1">
      <c r="B8" s="152">
        <v>1</v>
      </c>
      <c r="C8" s="153" t="s">
        <v>376</v>
      </c>
      <c r="D8" s="153" t="s">
        <v>377</v>
      </c>
      <c r="E8" s="153">
        <v>6.5</v>
      </c>
      <c r="F8" s="153">
        <v>4.85</v>
      </c>
      <c r="G8" s="153">
        <v>137</v>
      </c>
      <c r="H8" s="153">
        <v>28.1</v>
      </c>
    </row>
    <row r="9" spans="2:8" ht="24.75" customHeight="1" thickBot="1">
      <c r="B9" s="152">
        <v>2</v>
      </c>
      <c r="C9" s="153" t="s">
        <v>378</v>
      </c>
      <c r="D9" s="153" t="s">
        <v>379</v>
      </c>
      <c r="E9" s="153">
        <v>26.4</v>
      </c>
      <c r="F9" s="153">
        <v>22.6</v>
      </c>
      <c r="G9" s="153">
        <v>293</v>
      </c>
      <c r="H9" s="153">
        <v>24.6</v>
      </c>
    </row>
    <row r="10" spans="2:8" ht="24" customHeight="1" thickBot="1">
      <c r="B10" s="152">
        <v>3</v>
      </c>
      <c r="C10" s="153" t="s">
        <v>380</v>
      </c>
      <c r="D10" s="153" t="s">
        <v>381</v>
      </c>
      <c r="E10" s="153">
        <v>5.3</v>
      </c>
      <c r="F10" s="153">
        <v>3.2</v>
      </c>
      <c r="G10" s="153">
        <v>263</v>
      </c>
      <c r="H10" s="153">
        <v>28.1</v>
      </c>
    </row>
    <row r="11" spans="2:8" ht="26.25" customHeight="1" thickBot="1">
      <c r="B11" s="152">
        <v>4</v>
      </c>
      <c r="C11" s="153" t="s">
        <v>376</v>
      </c>
      <c r="D11" s="153" t="s">
        <v>382</v>
      </c>
      <c r="E11" s="153">
        <v>1.8</v>
      </c>
      <c r="F11" s="153">
        <v>1</v>
      </c>
      <c r="G11" s="153">
        <v>138</v>
      </c>
      <c r="H11" s="153">
        <v>28.1</v>
      </c>
    </row>
    <row r="12" spans="2:8" ht="30" customHeight="1" thickBot="1">
      <c r="B12" s="152">
        <v>5</v>
      </c>
      <c r="C12" s="153" t="s">
        <v>383</v>
      </c>
      <c r="D12" s="153" t="s">
        <v>384</v>
      </c>
      <c r="E12" s="153">
        <v>2.6</v>
      </c>
      <c r="F12" s="153">
        <v>2</v>
      </c>
      <c r="G12" s="153">
        <v>272</v>
      </c>
      <c r="H12" s="153">
        <v>28.1</v>
      </c>
    </row>
    <row r="13" spans="2:8" ht="30.75" customHeight="1" thickBot="1">
      <c r="B13" s="152">
        <v>6</v>
      </c>
      <c r="C13" s="153" t="s">
        <v>385</v>
      </c>
      <c r="D13" s="153" t="s">
        <v>386</v>
      </c>
      <c r="E13" s="153">
        <v>0.8</v>
      </c>
      <c r="F13" s="153">
        <v>0.68</v>
      </c>
      <c r="G13" s="153">
        <v>145.6</v>
      </c>
      <c r="H13" s="153">
        <v>31.5</v>
      </c>
    </row>
    <row r="14" spans="2:8" ht="27" customHeight="1" thickBot="1">
      <c r="B14" s="152">
        <v>7</v>
      </c>
      <c r="C14" s="153" t="s">
        <v>387</v>
      </c>
      <c r="D14" s="153" t="s">
        <v>388</v>
      </c>
      <c r="E14" s="153">
        <v>0.8</v>
      </c>
      <c r="F14" s="153">
        <v>0.24</v>
      </c>
      <c r="G14" s="153">
        <v>169</v>
      </c>
      <c r="H14" s="153">
        <v>28.1</v>
      </c>
    </row>
    <row r="15" spans="2:8" ht="27.75" customHeight="1" thickBot="1">
      <c r="B15" s="152">
        <v>8</v>
      </c>
      <c r="C15" s="153" t="s">
        <v>389</v>
      </c>
      <c r="D15" s="153" t="s">
        <v>390</v>
      </c>
      <c r="E15" s="153">
        <v>4</v>
      </c>
      <c r="F15" s="153">
        <v>1.85</v>
      </c>
      <c r="G15" s="153">
        <v>151</v>
      </c>
      <c r="H15" s="153">
        <v>28.1</v>
      </c>
    </row>
    <row r="16" spans="2:8" ht="24" customHeight="1" thickBot="1">
      <c r="B16" s="152">
        <v>9</v>
      </c>
      <c r="C16" s="153" t="s">
        <v>389</v>
      </c>
      <c r="D16" s="153" t="s">
        <v>391</v>
      </c>
      <c r="E16" s="153">
        <v>7.4</v>
      </c>
      <c r="F16" s="153">
        <v>3.87</v>
      </c>
      <c r="G16" s="153">
        <v>212</v>
      </c>
      <c r="H16" s="153">
        <v>28.1</v>
      </c>
    </row>
    <row r="17" spans="2:8" ht="25.5" customHeight="1" thickBot="1">
      <c r="B17" s="152">
        <v>10</v>
      </c>
      <c r="C17" s="153" t="s">
        <v>392</v>
      </c>
      <c r="D17" s="153" t="s">
        <v>393</v>
      </c>
      <c r="E17" s="153">
        <v>2.4</v>
      </c>
      <c r="F17" s="153">
        <v>1.5</v>
      </c>
      <c r="G17" s="153">
        <v>131</v>
      </c>
      <c r="H17" s="153">
        <v>28.1</v>
      </c>
    </row>
    <row r="18" spans="2:8" ht="24.75" customHeight="1" thickBot="1">
      <c r="B18" s="152">
        <v>11</v>
      </c>
      <c r="C18" s="153" t="s">
        <v>394</v>
      </c>
      <c r="D18" s="153" t="s">
        <v>395</v>
      </c>
      <c r="E18" s="153">
        <v>3</v>
      </c>
      <c r="F18" s="153">
        <v>1.43</v>
      </c>
      <c r="G18" s="153">
        <v>223</v>
      </c>
      <c r="H18" s="153">
        <v>24.8</v>
      </c>
    </row>
    <row r="19" spans="2:8" ht="21" thickBot="1">
      <c r="B19" s="154">
        <v>12</v>
      </c>
      <c r="C19" s="155" t="s">
        <v>400</v>
      </c>
      <c r="D19" s="155" t="s">
        <v>401</v>
      </c>
      <c r="E19" s="155">
        <v>0.18</v>
      </c>
      <c r="F19" s="155">
        <v>0.1</v>
      </c>
      <c r="G19" s="155">
        <v>265</v>
      </c>
      <c r="H19" s="155">
        <v>24.8</v>
      </c>
    </row>
    <row r="20" spans="2:8" ht="21" thickBot="1">
      <c r="B20" s="152">
        <v>13</v>
      </c>
      <c r="C20" s="153" t="s">
        <v>400</v>
      </c>
      <c r="D20" s="153" t="s">
        <v>402</v>
      </c>
      <c r="E20" s="153">
        <v>0.3</v>
      </c>
      <c r="F20" s="153">
        <v>0.15</v>
      </c>
      <c r="G20" s="153">
        <v>330</v>
      </c>
      <c r="H20" s="153">
        <v>28.1</v>
      </c>
    </row>
    <row r="21" spans="2:8" ht="21" thickBot="1">
      <c r="B21" s="152">
        <v>14</v>
      </c>
      <c r="C21" s="153" t="s">
        <v>378</v>
      </c>
      <c r="D21" s="153" t="s">
        <v>393</v>
      </c>
      <c r="E21" s="153">
        <v>9.4</v>
      </c>
      <c r="F21" s="153">
        <v>4.95</v>
      </c>
      <c r="G21" s="153">
        <v>133</v>
      </c>
      <c r="H21" s="153">
        <v>28.1</v>
      </c>
    </row>
    <row r="22" spans="2:8" ht="21" thickBot="1">
      <c r="B22" s="152">
        <v>15</v>
      </c>
      <c r="C22" s="153" t="s">
        <v>383</v>
      </c>
      <c r="D22" s="153" t="s">
        <v>403</v>
      </c>
      <c r="E22" s="153">
        <v>5.5</v>
      </c>
      <c r="F22" s="153">
        <v>3.68</v>
      </c>
      <c r="G22" s="153">
        <v>286</v>
      </c>
      <c r="H22" s="153">
        <v>28.1</v>
      </c>
    </row>
    <row r="23" spans="2:8" ht="21" thickBot="1">
      <c r="B23" s="152">
        <v>16</v>
      </c>
      <c r="C23" s="153" t="s">
        <v>389</v>
      </c>
      <c r="D23" s="153" t="s">
        <v>404</v>
      </c>
      <c r="E23" s="153">
        <v>0.5</v>
      </c>
      <c r="F23" s="153">
        <v>0.2</v>
      </c>
      <c r="G23" s="153">
        <v>217</v>
      </c>
      <c r="H23" s="153">
        <v>28.1</v>
      </c>
    </row>
    <row r="24" spans="2:8" ht="21" thickBot="1">
      <c r="B24" s="152">
        <v>17</v>
      </c>
      <c r="C24" s="153" t="s">
        <v>405</v>
      </c>
      <c r="D24" s="153" t="s">
        <v>390</v>
      </c>
      <c r="E24" s="153">
        <v>1.3</v>
      </c>
      <c r="F24" s="153">
        <v>0.7</v>
      </c>
      <c r="G24" s="153">
        <v>151</v>
      </c>
      <c r="H24" s="153">
        <v>28.1</v>
      </c>
    </row>
    <row r="25" spans="2:8" ht="21" thickBot="1">
      <c r="B25" s="152">
        <v>18</v>
      </c>
      <c r="C25" s="153" t="s">
        <v>376</v>
      </c>
      <c r="D25" s="153" t="s">
        <v>382</v>
      </c>
      <c r="E25" s="153">
        <v>1.5</v>
      </c>
      <c r="F25" s="153">
        <v>0.5</v>
      </c>
      <c r="G25" s="153">
        <v>138</v>
      </c>
      <c r="H25" s="153">
        <v>28.1</v>
      </c>
    </row>
    <row r="26" spans="2:8" ht="21" thickBot="1">
      <c r="B26" s="152">
        <v>19</v>
      </c>
      <c r="C26" s="153" t="s">
        <v>406</v>
      </c>
      <c r="D26" s="153" t="s">
        <v>407</v>
      </c>
      <c r="E26" s="153">
        <v>0.88</v>
      </c>
      <c r="F26" s="153">
        <v>0.4</v>
      </c>
      <c r="G26" s="153">
        <v>144</v>
      </c>
      <c r="H26" s="153">
        <v>28.1</v>
      </c>
    </row>
    <row r="27" spans="2:8" ht="21" thickBot="1">
      <c r="B27" s="152">
        <v>20</v>
      </c>
      <c r="C27" s="153" t="s">
        <v>376</v>
      </c>
      <c r="D27" s="153" t="s">
        <v>390</v>
      </c>
      <c r="E27" s="153">
        <v>4.4</v>
      </c>
      <c r="F27" s="153">
        <v>2.6</v>
      </c>
      <c r="G27" s="153">
        <v>151</v>
      </c>
      <c r="H27" s="153">
        <v>28.1</v>
      </c>
    </row>
    <row r="28" spans="2:8" ht="21" thickBot="1">
      <c r="B28" s="152">
        <v>21</v>
      </c>
      <c r="C28" s="153" t="s">
        <v>389</v>
      </c>
      <c r="D28" s="153" t="s">
        <v>384</v>
      </c>
      <c r="E28" s="153">
        <v>2.45</v>
      </c>
      <c r="F28" s="153">
        <v>1.24</v>
      </c>
      <c r="G28" s="153">
        <v>133</v>
      </c>
      <c r="H28" s="153">
        <v>28.1</v>
      </c>
    </row>
    <row r="29" spans="2:8" ht="21" thickBot="1">
      <c r="B29" s="152">
        <v>22</v>
      </c>
      <c r="C29" s="153" t="s">
        <v>400</v>
      </c>
      <c r="D29" s="153" t="s">
        <v>408</v>
      </c>
      <c r="E29" s="153">
        <v>1.3</v>
      </c>
      <c r="F29" s="153">
        <v>0.47</v>
      </c>
      <c r="G29" s="153">
        <v>151</v>
      </c>
      <c r="H29" s="153">
        <v>28.1</v>
      </c>
    </row>
    <row r="30" spans="2:8" ht="21" thickBot="1">
      <c r="B30" s="152">
        <v>23</v>
      </c>
      <c r="C30" s="153" t="s">
        <v>406</v>
      </c>
      <c r="D30" s="153" t="s">
        <v>403</v>
      </c>
      <c r="E30" s="153">
        <v>2.4</v>
      </c>
      <c r="F30" s="153">
        <v>1.3</v>
      </c>
      <c r="G30" s="153">
        <v>277</v>
      </c>
      <c r="H30" s="153">
        <v>28.1</v>
      </c>
    </row>
    <row r="31" spans="2:8" ht="21" thickBot="1">
      <c r="B31" s="152">
        <v>24</v>
      </c>
      <c r="C31" s="153" t="s">
        <v>376</v>
      </c>
      <c r="D31" s="153" t="s">
        <v>409</v>
      </c>
      <c r="E31" s="153">
        <v>1.2</v>
      </c>
      <c r="F31" s="153">
        <v>0.54</v>
      </c>
      <c r="G31" s="153">
        <v>154</v>
      </c>
      <c r="H31" s="153">
        <v>28.1</v>
      </c>
    </row>
    <row r="32" spans="2:8" ht="21" thickBot="1">
      <c r="B32" s="152">
        <v>25</v>
      </c>
      <c r="C32" s="153" t="s">
        <v>378</v>
      </c>
      <c r="D32" s="153" t="s">
        <v>410</v>
      </c>
      <c r="E32" s="153">
        <v>11.5</v>
      </c>
      <c r="F32" s="153">
        <v>7.8</v>
      </c>
      <c r="G32" s="153">
        <v>369</v>
      </c>
      <c r="H32" s="153">
        <v>24</v>
      </c>
    </row>
  </sheetData>
  <mergeCells count="8">
    <mergeCell ref="B4:H4"/>
    <mergeCell ref="G2:H2"/>
    <mergeCell ref="G6:H6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30.125" style="1" customWidth="1"/>
    <col min="3" max="3" width="22.625" style="1" customWidth="1"/>
    <col min="4" max="4" width="16.875" style="1" customWidth="1"/>
    <col min="5" max="5" width="18.00390625" style="1" customWidth="1"/>
    <col min="6" max="6" width="9.125" style="1" customWidth="1"/>
    <col min="7" max="7" width="12.00390625" style="1" customWidth="1"/>
    <col min="8" max="16384" width="9.125" style="1" customWidth="1"/>
  </cols>
  <sheetData>
    <row r="1" ht="15">
      <c r="B1" s="6" t="s">
        <v>1</v>
      </c>
    </row>
    <row r="3" spans="1:5" ht="20.25">
      <c r="A3" s="228" t="s">
        <v>5</v>
      </c>
      <c r="B3" s="205"/>
      <c r="C3" s="205"/>
      <c r="D3" s="205"/>
      <c r="E3" s="205"/>
    </row>
    <row r="5" spans="1:5" ht="25.5">
      <c r="A5" s="168" t="s">
        <v>479</v>
      </c>
      <c r="B5" s="169" t="s">
        <v>289</v>
      </c>
      <c r="C5" s="169" t="s">
        <v>31</v>
      </c>
      <c r="D5" s="169" t="s">
        <v>480</v>
      </c>
      <c r="E5" s="169" t="s">
        <v>290</v>
      </c>
    </row>
    <row r="6" spans="1:5" ht="12.75">
      <c r="A6" s="229">
        <v>1</v>
      </c>
      <c r="B6" s="229">
        <v>120000</v>
      </c>
      <c r="C6" s="5" t="s">
        <v>32</v>
      </c>
      <c r="D6" s="5">
        <v>8.92</v>
      </c>
      <c r="E6" s="5">
        <v>3.1</v>
      </c>
    </row>
    <row r="7" spans="1:5" ht="12.75">
      <c r="A7" s="229"/>
      <c r="B7" s="229"/>
      <c r="C7" s="5" t="s">
        <v>32</v>
      </c>
      <c r="D7" s="5">
        <v>0.44</v>
      </c>
      <c r="E7" s="5">
        <v>3.1</v>
      </c>
    </row>
    <row r="8" spans="1:5" ht="12.75">
      <c r="A8" s="229"/>
      <c r="B8" s="229"/>
      <c r="C8" s="5" t="s">
        <v>33</v>
      </c>
      <c r="D8" s="5">
        <v>56.4</v>
      </c>
      <c r="E8" s="5">
        <v>2.5</v>
      </c>
    </row>
    <row r="9" spans="1:5" ht="12.75">
      <c r="A9" s="229"/>
      <c r="B9" s="229"/>
      <c r="C9" s="5" t="s">
        <v>34</v>
      </c>
      <c r="D9" s="5">
        <v>0.6</v>
      </c>
      <c r="E9" s="5">
        <v>15.1</v>
      </c>
    </row>
    <row r="10" spans="1:5" ht="12.75">
      <c r="A10" s="229">
        <v>2</v>
      </c>
      <c r="B10" s="229">
        <v>80000</v>
      </c>
      <c r="C10" s="5" t="s">
        <v>32</v>
      </c>
      <c r="D10" s="5">
        <v>10.92</v>
      </c>
      <c r="E10" s="5">
        <v>14.8</v>
      </c>
    </row>
    <row r="11" spans="1:5" ht="12.75">
      <c r="A11" s="229"/>
      <c r="B11" s="229"/>
      <c r="C11" s="5" t="s">
        <v>35</v>
      </c>
      <c r="D11" s="5">
        <v>3.43</v>
      </c>
      <c r="E11" s="5">
        <v>8.5</v>
      </c>
    </row>
    <row r="12" spans="1:5" ht="12.75">
      <c r="A12" s="229"/>
      <c r="B12" s="229"/>
      <c r="C12" s="5" t="s">
        <v>35</v>
      </c>
      <c r="D12" s="5">
        <v>3.48</v>
      </c>
      <c r="E12" s="5">
        <v>20.5</v>
      </c>
    </row>
    <row r="13" spans="1:5" ht="12.75">
      <c r="A13" s="229"/>
      <c r="B13" s="229"/>
      <c r="C13" s="5" t="s">
        <v>34</v>
      </c>
      <c r="D13" s="5">
        <v>1.44</v>
      </c>
      <c r="E13" s="5">
        <v>4</v>
      </c>
    </row>
    <row r="14" spans="1:5" ht="12.75">
      <c r="A14" s="229">
        <v>3</v>
      </c>
      <c r="B14" s="229">
        <v>70000</v>
      </c>
      <c r="C14" s="5" t="s">
        <v>32</v>
      </c>
      <c r="D14" s="5">
        <v>8.4</v>
      </c>
      <c r="E14" s="5">
        <v>9.1</v>
      </c>
    </row>
    <row r="15" spans="1:5" ht="12.75">
      <c r="A15" s="229"/>
      <c r="B15" s="229"/>
      <c r="C15" s="5" t="s">
        <v>35</v>
      </c>
      <c r="D15" s="5">
        <v>0.96</v>
      </c>
      <c r="E15" s="5">
        <v>15.3</v>
      </c>
    </row>
    <row r="16" spans="1:5" ht="12.75">
      <c r="A16" s="229"/>
      <c r="B16" s="229"/>
      <c r="C16" s="5" t="s">
        <v>33</v>
      </c>
      <c r="D16" s="5">
        <v>28.8</v>
      </c>
      <c r="E16" s="5">
        <v>3.4</v>
      </c>
    </row>
    <row r="17" spans="1:5" ht="12.75">
      <c r="A17" s="229"/>
      <c r="B17" s="229"/>
      <c r="C17" s="5" t="s">
        <v>33</v>
      </c>
      <c r="D17" s="5">
        <v>19.2</v>
      </c>
      <c r="E17" s="5">
        <v>2.8</v>
      </c>
    </row>
    <row r="18" spans="1:5" ht="15" customHeight="1">
      <c r="A18" s="229">
        <v>4</v>
      </c>
      <c r="B18" s="229">
        <v>140000</v>
      </c>
      <c r="C18" s="5" t="s">
        <v>32</v>
      </c>
      <c r="D18" s="5">
        <v>0.84</v>
      </c>
      <c r="E18" s="5">
        <v>12.4</v>
      </c>
    </row>
    <row r="19" spans="1:5" ht="12.75">
      <c r="A19" s="229"/>
      <c r="B19" s="229"/>
      <c r="C19" s="5" t="s">
        <v>35</v>
      </c>
      <c r="D19" s="5">
        <v>3.12</v>
      </c>
      <c r="E19" s="5">
        <v>12.4</v>
      </c>
    </row>
    <row r="20" spans="1:5" ht="12.75">
      <c r="A20" s="229"/>
      <c r="B20" s="229"/>
      <c r="C20" s="5" t="s">
        <v>33</v>
      </c>
      <c r="D20" s="5">
        <v>0.36</v>
      </c>
      <c r="E20" s="5">
        <v>2.7</v>
      </c>
    </row>
    <row r="21" spans="1:5" ht="12.75">
      <c r="A21" s="229"/>
      <c r="B21" s="229"/>
      <c r="C21" s="5" t="s">
        <v>32</v>
      </c>
      <c r="D21" s="5">
        <v>0.8</v>
      </c>
      <c r="E21" s="5">
        <v>12.9</v>
      </c>
    </row>
    <row r="22" spans="1:5" ht="12.75">
      <c r="A22" s="229">
        <v>5</v>
      </c>
      <c r="B22" s="229">
        <v>170000</v>
      </c>
      <c r="C22" s="5" t="s">
        <v>32</v>
      </c>
      <c r="D22" s="5">
        <v>2.4</v>
      </c>
      <c r="E22" s="5">
        <v>14.4</v>
      </c>
    </row>
    <row r="23" spans="1:5" ht="12.75">
      <c r="A23" s="229"/>
      <c r="B23" s="229"/>
      <c r="C23" s="5" t="s">
        <v>35</v>
      </c>
      <c r="D23" s="5">
        <v>0.35</v>
      </c>
      <c r="E23" s="5">
        <v>5.3</v>
      </c>
    </row>
    <row r="24" spans="1:5" ht="12.75">
      <c r="A24" s="229"/>
      <c r="B24" s="229"/>
      <c r="C24" s="5" t="s">
        <v>32</v>
      </c>
      <c r="D24" s="5">
        <v>21.24</v>
      </c>
      <c r="E24" s="5">
        <v>4.2</v>
      </c>
    </row>
    <row r="25" spans="1:5" ht="12.75">
      <c r="A25" s="229"/>
      <c r="B25" s="229"/>
      <c r="C25" s="5" t="s">
        <v>34</v>
      </c>
      <c r="D25" s="5">
        <v>13.2</v>
      </c>
      <c r="E25" s="5">
        <v>4.2</v>
      </c>
    </row>
    <row r="26" spans="1:5" ht="12.75">
      <c r="A26" s="229">
        <v>6</v>
      </c>
      <c r="B26" s="229">
        <v>90000</v>
      </c>
      <c r="C26" s="5" t="s">
        <v>32</v>
      </c>
      <c r="D26" s="5">
        <v>0.68</v>
      </c>
      <c r="E26" s="5">
        <v>44.7</v>
      </c>
    </row>
    <row r="27" spans="1:5" ht="12.75">
      <c r="A27" s="229"/>
      <c r="B27" s="229"/>
      <c r="C27" s="5" t="s">
        <v>34</v>
      </c>
      <c r="D27" s="5">
        <v>0.79</v>
      </c>
      <c r="E27" s="5">
        <v>7</v>
      </c>
    </row>
    <row r="28" spans="1:5" ht="12.75">
      <c r="A28" s="229"/>
      <c r="B28" s="229"/>
      <c r="C28" s="5" t="s">
        <v>33</v>
      </c>
      <c r="D28" s="5">
        <v>3.6</v>
      </c>
      <c r="E28" s="5">
        <v>20.5</v>
      </c>
    </row>
    <row r="29" spans="1:5" ht="12.75" customHeight="1">
      <c r="A29" s="229"/>
      <c r="B29" s="229"/>
      <c r="C29" s="5" t="s">
        <v>34</v>
      </c>
      <c r="D29" s="5">
        <v>0.96</v>
      </c>
      <c r="E29" s="5">
        <v>0.6</v>
      </c>
    </row>
    <row r="30" spans="1:5" ht="12.75" customHeight="1">
      <c r="A30" s="229">
        <v>7</v>
      </c>
      <c r="B30" s="229">
        <v>85000</v>
      </c>
      <c r="C30" s="5" t="s">
        <v>32</v>
      </c>
      <c r="D30" s="5">
        <v>6.6</v>
      </c>
      <c r="E30" s="5">
        <v>10.5</v>
      </c>
    </row>
    <row r="31" spans="1:5" ht="12.75">
      <c r="A31" s="229"/>
      <c r="B31" s="229"/>
      <c r="C31" s="5" t="s">
        <v>35</v>
      </c>
      <c r="D31" s="5">
        <v>4.2</v>
      </c>
      <c r="E31" s="5">
        <v>14.8</v>
      </c>
    </row>
    <row r="32" spans="1:5" ht="12.75">
      <c r="A32" s="229"/>
      <c r="B32" s="229"/>
      <c r="C32" s="5" t="s">
        <v>32</v>
      </c>
      <c r="D32" s="5">
        <v>0.68</v>
      </c>
      <c r="E32" s="5">
        <v>0.6</v>
      </c>
    </row>
    <row r="33" spans="1:5" ht="12.75">
      <c r="A33" s="229"/>
      <c r="B33" s="229"/>
      <c r="C33" s="5" t="s">
        <v>34</v>
      </c>
      <c r="D33" s="5">
        <v>0.36</v>
      </c>
      <c r="E33" s="5">
        <v>12.9</v>
      </c>
    </row>
    <row r="34" spans="1:5" ht="12.75">
      <c r="A34" s="229">
        <v>8</v>
      </c>
      <c r="B34" s="229">
        <v>125000</v>
      </c>
      <c r="C34" s="5" t="s">
        <v>32</v>
      </c>
      <c r="D34" s="5">
        <v>8.57</v>
      </c>
      <c r="E34" s="5">
        <v>9.1</v>
      </c>
    </row>
    <row r="35" spans="1:5" ht="12.75">
      <c r="A35" s="229"/>
      <c r="B35" s="229"/>
      <c r="C35" s="5" t="s">
        <v>35</v>
      </c>
      <c r="D35" s="5">
        <v>3.29</v>
      </c>
      <c r="E35" s="5">
        <v>2.7</v>
      </c>
    </row>
    <row r="36" spans="1:5" ht="12.75">
      <c r="A36" s="229"/>
      <c r="B36" s="229"/>
      <c r="C36" s="5" t="s">
        <v>34</v>
      </c>
      <c r="D36" s="5">
        <v>0.24</v>
      </c>
      <c r="E36" s="5">
        <v>0.6</v>
      </c>
    </row>
    <row r="37" spans="1:5" ht="12.75">
      <c r="A37" s="229"/>
      <c r="B37" s="229"/>
      <c r="C37" s="5" t="s">
        <v>34</v>
      </c>
      <c r="D37" s="5">
        <v>1.92</v>
      </c>
      <c r="E37" s="5">
        <v>4</v>
      </c>
    </row>
    <row r="38" spans="1:5" ht="12.75">
      <c r="A38" s="229">
        <v>9</v>
      </c>
      <c r="B38" s="229">
        <v>115000</v>
      </c>
      <c r="C38" s="5" t="s">
        <v>32</v>
      </c>
      <c r="D38" s="5">
        <v>7.4</v>
      </c>
      <c r="E38" s="5">
        <v>3.3</v>
      </c>
    </row>
    <row r="39" spans="1:5" ht="12.75">
      <c r="A39" s="229"/>
      <c r="B39" s="229"/>
      <c r="C39" s="5" t="s">
        <v>35</v>
      </c>
      <c r="D39" s="5">
        <v>4.93</v>
      </c>
      <c r="E39" s="5">
        <v>2.7</v>
      </c>
    </row>
    <row r="40" spans="1:5" ht="12.75">
      <c r="A40" s="229"/>
      <c r="B40" s="229"/>
      <c r="C40" s="5" t="s">
        <v>32</v>
      </c>
      <c r="D40" s="5">
        <v>2.93</v>
      </c>
      <c r="E40" s="5">
        <v>12.9</v>
      </c>
    </row>
    <row r="41" spans="1:5" ht="12.75">
      <c r="A41" s="229"/>
      <c r="B41" s="229"/>
      <c r="C41" s="5" t="s">
        <v>34</v>
      </c>
      <c r="D41" s="5">
        <v>17.88</v>
      </c>
      <c r="E41" s="5">
        <v>8.8</v>
      </c>
    </row>
    <row r="42" spans="1:5" ht="12.75">
      <c r="A42" s="229">
        <v>10</v>
      </c>
      <c r="B42" s="229">
        <v>135000</v>
      </c>
      <c r="C42" s="5" t="s">
        <v>35</v>
      </c>
      <c r="D42" s="5">
        <v>5.4</v>
      </c>
      <c r="E42" s="5">
        <v>9.1</v>
      </c>
    </row>
    <row r="43" spans="1:5" ht="12.75">
      <c r="A43" s="229"/>
      <c r="B43" s="229"/>
      <c r="C43" s="5" t="s">
        <v>35</v>
      </c>
      <c r="D43" s="5">
        <v>0.6</v>
      </c>
      <c r="E43" s="5">
        <v>2.7</v>
      </c>
    </row>
    <row r="44" spans="1:5" ht="12.75">
      <c r="A44" s="229"/>
      <c r="B44" s="229"/>
      <c r="C44" s="5" t="s">
        <v>33</v>
      </c>
      <c r="D44" s="5">
        <v>1.2</v>
      </c>
      <c r="E44" s="5">
        <v>0.6</v>
      </c>
    </row>
    <row r="45" spans="1:5" ht="12.75">
      <c r="A45" s="229"/>
      <c r="B45" s="229"/>
      <c r="C45" s="5" t="s">
        <v>34</v>
      </c>
      <c r="D45" s="5">
        <v>0.24</v>
      </c>
      <c r="E45" s="5">
        <v>4</v>
      </c>
    </row>
    <row r="46" spans="1:5" ht="12.75">
      <c r="A46" s="229">
        <v>11</v>
      </c>
      <c r="B46" s="229">
        <v>250000</v>
      </c>
      <c r="C46" s="5" t="s">
        <v>32</v>
      </c>
      <c r="D46" s="5">
        <v>7.48</v>
      </c>
      <c r="E46" s="5">
        <v>3.3</v>
      </c>
    </row>
    <row r="47" spans="1:5" ht="12.75">
      <c r="A47" s="229"/>
      <c r="B47" s="229"/>
      <c r="C47" s="5" t="s">
        <v>35</v>
      </c>
      <c r="D47" s="5">
        <v>0.31</v>
      </c>
      <c r="E47" s="5">
        <v>2.7</v>
      </c>
    </row>
    <row r="48" spans="1:5" ht="12.75">
      <c r="A48" s="229"/>
      <c r="B48" s="229"/>
      <c r="C48" s="5" t="s">
        <v>33</v>
      </c>
      <c r="D48" s="5">
        <v>1.24</v>
      </c>
      <c r="E48" s="5">
        <v>12.9</v>
      </c>
    </row>
    <row r="49" spans="1:5" ht="12.75">
      <c r="A49" s="229"/>
      <c r="B49" s="229"/>
      <c r="C49" s="5" t="s">
        <v>32</v>
      </c>
      <c r="D49" s="5">
        <v>14.81</v>
      </c>
      <c r="E49" s="5">
        <v>8.8</v>
      </c>
    </row>
  </sheetData>
  <mergeCells count="23">
    <mergeCell ref="A46:A49"/>
    <mergeCell ref="B46:B49"/>
    <mergeCell ref="A38:A41"/>
    <mergeCell ref="B38:B41"/>
    <mergeCell ref="A42:A45"/>
    <mergeCell ref="B42:B45"/>
    <mergeCell ref="A30:A33"/>
    <mergeCell ref="B30:B33"/>
    <mergeCell ref="A34:A37"/>
    <mergeCell ref="B34:B37"/>
    <mergeCell ref="A22:A25"/>
    <mergeCell ref="B22:B25"/>
    <mergeCell ref="A26:A29"/>
    <mergeCell ref="B26:B29"/>
    <mergeCell ref="A14:A17"/>
    <mergeCell ref="B14:B17"/>
    <mergeCell ref="A18:A21"/>
    <mergeCell ref="B18:B21"/>
    <mergeCell ref="A3:E3"/>
    <mergeCell ref="A6:A9"/>
    <mergeCell ref="B6:B9"/>
    <mergeCell ref="A10:A13"/>
    <mergeCell ref="B10:B13"/>
  </mergeCells>
  <hyperlinks>
    <hyperlink ref="B1" location="'основное меню'!A1" display="Перейти в основное мен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40.625" style="1" bestFit="1" customWidth="1"/>
    <col min="3" max="3" width="9.25390625" style="1" customWidth="1"/>
    <col min="4" max="4" width="15.125" style="1" bestFit="1" customWidth="1"/>
    <col min="5" max="5" width="11.125" style="1" customWidth="1"/>
    <col min="6" max="6" width="33.25390625" style="1" bestFit="1" customWidth="1"/>
    <col min="7" max="7" width="29.00390625" style="1" bestFit="1" customWidth="1"/>
    <col min="8" max="16384" width="9.125" style="1" customWidth="1"/>
  </cols>
  <sheetData>
    <row r="1" ht="15">
      <c r="B1" s="6" t="s">
        <v>1</v>
      </c>
    </row>
    <row r="3" spans="1:7" ht="20.25">
      <c r="A3" s="228" t="s">
        <v>6</v>
      </c>
      <c r="B3" s="205"/>
      <c r="C3" s="205"/>
      <c r="D3" s="205"/>
      <c r="E3" s="205"/>
      <c r="F3" s="205"/>
      <c r="G3" s="205"/>
    </row>
    <row r="5" spans="2:4" ht="12.75">
      <c r="B5" s="1" t="s">
        <v>298</v>
      </c>
      <c r="C5" s="1">
        <v>0.31</v>
      </c>
      <c r="D5" s="231" t="s">
        <v>39</v>
      </c>
    </row>
    <row r="6" spans="2:4" ht="12.75">
      <c r="B6" s="1" t="s">
        <v>299</v>
      </c>
      <c r="C6" s="1">
        <v>0.09</v>
      </c>
      <c r="D6" s="231"/>
    </row>
    <row r="7" spans="2:4" ht="12.75">
      <c r="B7" s="1" t="s">
        <v>441</v>
      </c>
      <c r="C7" s="1">
        <v>0.05</v>
      </c>
      <c r="D7" s="231"/>
    </row>
    <row r="9" spans="2:7" ht="12.75">
      <c r="B9" s="167" t="s">
        <v>36</v>
      </c>
      <c r="C9" s="232" t="s">
        <v>291</v>
      </c>
      <c r="D9" s="232"/>
      <c r="E9" s="233"/>
      <c r="F9" s="167" t="s">
        <v>340</v>
      </c>
      <c r="G9" s="167" t="s">
        <v>412</v>
      </c>
    </row>
    <row r="10" spans="2:7" ht="12.75">
      <c r="B10" s="5" t="s">
        <v>481</v>
      </c>
      <c r="C10" s="230">
        <v>1332</v>
      </c>
      <c r="D10" s="230"/>
      <c r="E10" s="230"/>
      <c r="F10" s="5">
        <v>8</v>
      </c>
      <c r="G10" s="5" t="s">
        <v>413</v>
      </c>
    </row>
    <row r="11" spans="2:7" ht="12.75">
      <c r="B11" s="5" t="s">
        <v>482</v>
      </c>
      <c r="C11" s="230">
        <v>2350</v>
      </c>
      <c r="D11" s="230"/>
      <c r="E11" s="230"/>
      <c r="F11" s="5">
        <v>23</v>
      </c>
      <c r="G11" s="5" t="s">
        <v>414</v>
      </c>
    </row>
    <row r="12" spans="2:7" ht="12.75">
      <c r="B12" s="5" t="s">
        <v>483</v>
      </c>
      <c r="C12" s="230">
        <v>6877</v>
      </c>
      <c r="D12" s="230"/>
      <c r="E12" s="230"/>
      <c r="F12" s="5">
        <v>20</v>
      </c>
      <c r="G12" s="5" t="s">
        <v>415</v>
      </c>
    </row>
    <row r="13" spans="2:7" ht="12.75">
      <c r="B13" s="5" t="s">
        <v>484</v>
      </c>
      <c r="C13" s="230">
        <v>5900</v>
      </c>
      <c r="D13" s="230"/>
      <c r="E13" s="230"/>
      <c r="F13" s="5">
        <v>62</v>
      </c>
      <c r="G13" s="5" t="s">
        <v>416</v>
      </c>
    </row>
    <row r="17" ht="12.75">
      <c r="B17" s="119" t="s">
        <v>37</v>
      </c>
    </row>
    <row r="18" spans="2:3" ht="12.75">
      <c r="B18" s="119" t="s">
        <v>38</v>
      </c>
      <c r="C18" s="1" t="s">
        <v>300</v>
      </c>
    </row>
    <row r="20" ht="12.75">
      <c r="B20" s="119" t="s">
        <v>301</v>
      </c>
    </row>
  </sheetData>
  <mergeCells count="7">
    <mergeCell ref="A3:G3"/>
    <mergeCell ref="C12:E12"/>
    <mergeCell ref="C13:E13"/>
    <mergeCell ref="D5:D7"/>
    <mergeCell ref="C9:E9"/>
    <mergeCell ref="C10:E10"/>
    <mergeCell ref="C11:E11"/>
  </mergeCells>
  <hyperlinks>
    <hyperlink ref="B1" location="'основное меню'!A1" display="Перейти в основное меню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1" sqref="C1:F1"/>
    </sheetView>
  </sheetViews>
  <sheetFormatPr defaultColWidth="9.00390625" defaultRowHeight="12.75"/>
  <cols>
    <col min="1" max="1" width="73.00390625" style="1" bestFit="1" customWidth="1"/>
    <col min="2" max="16384" width="9.125" style="1" customWidth="1"/>
  </cols>
  <sheetData>
    <row r="1" spans="3:6" ht="15">
      <c r="C1" s="235" t="s">
        <v>1</v>
      </c>
      <c r="D1" s="235"/>
      <c r="E1" s="235"/>
      <c r="F1" s="235"/>
    </row>
    <row r="2" ht="15">
      <c r="C2" s="6"/>
    </row>
    <row r="3" spans="1:12" ht="20.25">
      <c r="A3" s="234" t="s">
        <v>248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5" spans="1:12" ht="12.75">
      <c r="A5" s="1" t="s">
        <v>479</v>
      </c>
      <c r="B5" s="59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  <c r="K5" s="59">
        <v>10</v>
      </c>
      <c r="L5" s="59">
        <v>11</v>
      </c>
    </row>
    <row r="6" ht="12.75">
      <c r="A6" s="36" t="s">
        <v>485</v>
      </c>
    </row>
    <row r="7" spans="1:12" ht="15.75">
      <c r="A7" s="1" t="s">
        <v>272</v>
      </c>
      <c r="B7" s="1">
        <v>1</v>
      </c>
      <c r="C7" s="1">
        <v>1.1</v>
      </c>
      <c r="D7" s="1">
        <v>1.2</v>
      </c>
      <c r="E7" s="1">
        <v>1.3</v>
      </c>
      <c r="F7" s="1">
        <v>1.4</v>
      </c>
      <c r="G7" s="1">
        <v>1.5</v>
      </c>
      <c r="H7" s="1">
        <v>1.6</v>
      </c>
      <c r="I7" s="1">
        <v>1</v>
      </c>
      <c r="J7" s="1">
        <v>1.1</v>
      </c>
      <c r="K7" s="1">
        <v>1.2</v>
      </c>
      <c r="L7" s="1">
        <v>1.3</v>
      </c>
    </row>
    <row r="9" ht="12.75">
      <c r="A9" s="36" t="s">
        <v>249</v>
      </c>
    </row>
    <row r="10" spans="1:12" ht="15.75">
      <c r="A10" s="1" t="s">
        <v>271</v>
      </c>
      <c r="B10" s="1">
        <v>0.6</v>
      </c>
      <c r="C10" s="1">
        <v>0.61</v>
      </c>
      <c r="D10" s="1">
        <v>0.63</v>
      </c>
      <c r="E10" s="1">
        <v>0.65</v>
      </c>
      <c r="F10" s="1">
        <v>0.67</v>
      </c>
      <c r="G10" s="1">
        <v>0.7</v>
      </c>
      <c r="H10" s="1">
        <v>0.73</v>
      </c>
      <c r="I10" s="1">
        <v>0.75</v>
      </c>
      <c r="J10" s="1">
        <v>0.77</v>
      </c>
      <c r="K10" s="1">
        <v>0.69</v>
      </c>
      <c r="L10" s="1">
        <v>0.79</v>
      </c>
    </row>
    <row r="12" ht="12.75">
      <c r="A12" s="36" t="s">
        <v>250</v>
      </c>
    </row>
    <row r="13" spans="1:12" ht="12.75">
      <c r="A13" s="1" t="s">
        <v>418</v>
      </c>
      <c r="B13" s="1">
        <v>12</v>
      </c>
      <c r="C13" s="1">
        <v>13</v>
      </c>
      <c r="D13" s="1">
        <v>14</v>
      </c>
      <c r="E13" s="1">
        <v>15</v>
      </c>
      <c r="F13" s="1">
        <v>12.5</v>
      </c>
      <c r="G13" s="1">
        <v>13.5</v>
      </c>
      <c r="H13" s="1">
        <v>14.5</v>
      </c>
      <c r="I13" s="1">
        <v>12.1</v>
      </c>
      <c r="J13" s="1">
        <v>13.1</v>
      </c>
      <c r="K13" s="1">
        <v>14.1</v>
      </c>
      <c r="L13" s="1">
        <v>13</v>
      </c>
    </row>
    <row r="14" spans="1:12" ht="12.75">
      <c r="A14" s="1" t="s">
        <v>417</v>
      </c>
      <c r="B14" s="1">
        <v>48</v>
      </c>
      <c r="C14" s="1">
        <v>47</v>
      </c>
      <c r="D14" s="1">
        <v>46</v>
      </c>
      <c r="E14" s="1">
        <v>45</v>
      </c>
      <c r="F14" s="1">
        <v>44</v>
      </c>
      <c r="G14" s="1">
        <v>43</v>
      </c>
      <c r="H14" s="1">
        <v>42</v>
      </c>
      <c r="I14" s="1">
        <v>41</v>
      </c>
      <c r="J14" s="1">
        <v>40</v>
      </c>
      <c r="K14" s="1">
        <v>39</v>
      </c>
      <c r="L14" s="1">
        <v>38</v>
      </c>
    </row>
    <row r="15" spans="1:12" ht="15.75">
      <c r="A15" s="1" t="s">
        <v>273</v>
      </c>
      <c r="B15" s="1">
        <v>1.2</v>
      </c>
      <c r="C15" s="1">
        <v>1.1</v>
      </c>
      <c r="D15" s="1">
        <v>1</v>
      </c>
      <c r="E15" s="1">
        <v>1.1</v>
      </c>
      <c r="F15" s="1">
        <v>1.2</v>
      </c>
      <c r="G15" s="1">
        <v>1.3</v>
      </c>
      <c r="H15" s="1">
        <v>1.2</v>
      </c>
      <c r="I15" s="1">
        <v>1.1</v>
      </c>
      <c r="J15" s="1">
        <v>1</v>
      </c>
      <c r="K15" s="1">
        <v>1.1</v>
      </c>
      <c r="L15" s="1">
        <v>1.2</v>
      </c>
    </row>
    <row r="16" spans="1:12" ht="12.75">
      <c r="A16" s="1" t="s">
        <v>353</v>
      </c>
      <c r="B16" s="1">
        <v>550</v>
      </c>
      <c r="C16" s="1">
        <v>545</v>
      </c>
      <c r="D16" s="1">
        <v>555</v>
      </c>
      <c r="E16" s="1">
        <v>565</v>
      </c>
      <c r="F16" s="1">
        <v>575</v>
      </c>
      <c r="G16" s="1">
        <v>585</v>
      </c>
      <c r="H16" s="1">
        <v>595</v>
      </c>
      <c r="I16" s="1">
        <v>605</v>
      </c>
      <c r="J16" s="1">
        <v>615</v>
      </c>
      <c r="K16" s="1">
        <v>625</v>
      </c>
      <c r="L16" s="1">
        <v>635</v>
      </c>
    </row>
    <row r="17" spans="1:12" ht="12.75">
      <c r="A17" s="1" t="s">
        <v>354</v>
      </c>
      <c r="B17" s="1">
        <v>120</v>
      </c>
      <c r="C17" s="1">
        <v>115</v>
      </c>
      <c r="D17" s="1">
        <v>125</v>
      </c>
      <c r="E17" s="1">
        <v>135</v>
      </c>
      <c r="F17" s="1">
        <v>145</v>
      </c>
      <c r="G17" s="1">
        <v>155</v>
      </c>
      <c r="H17" s="1">
        <v>165</v>
      </c>
      <c r="I17" s="1">
        <v>175</v>
      </c>
      <c r="J17" s="1">
        <v>185</v>
      </c>
      <c r="K17" s="1">
        <v>195</v>
      </c>
      <c r="L17" s="1">
        <v>205</v>
      </c>
    </row>
    <row r="19" ht="12.75">
      <c r="A19" s="36" t="s">
        <v>251</v>
      </c>
    </row>
    <row r="20" spans="1:12" ht="12.75">
      <c r="A20" s="1" t="s">
        <v>292</v>
      </c>
      <c r="B20" s="1">
        <v>8</v>
      </c>
      <c r="C20" s="1">
        <v>10</v>
      </c>
      <c r="D20" s="1">
        <v>12</v>
      </c>
      <c r="E20" s="1">
        <v>13</v>
      </c>
      <c r="F20" s="1">
        <v>14</v>
      </c>
      <c r="G20" s="1">
        <v>8</v>
      </c>
      <c r="H20" s="1">
        <v>10</v>
      </c>
      <c r="I20" s="1">
        <v>9</v>
      </c>
      <c r="J20" s="1">
        <v>7</v>
      </c>
      <c r="K20" s="1">
        <v>5</v>
      </c>
      <c r="L20" s="1">
        <v>6</v>
      </c>
    </row>
    <row r="21" spans="1:12" ht="12.75">
      <c r="A21" s="1" t="s">
        <v>274</v>
      </c>
      <c r="B21" s="1">
        <v>1.3</v>
      </c>
      <c r="C21" s="1">
        <v>1.2</v>
      </c>
      <c r="D21" s="1">
        <v>1.1</v>
      </c>
      <c r="E21" s="1">
        <v>1</v>
      </c>
      <c r="F21" s="1">
        <v>1.1</v>
      </c>
      <c r="G21" s="1">
        <v>1.2</v>
      </c>
      <c r="H21" s="1">
        <v>1.3</v>
      </c>
      <c r="I21" s="1">
        <v>1.2</v>
      </c>
      <c r="J21" s="1">
        <v>1.1</v>
      </c>
      <c r="K21" s="1">
        <v>1</v>
      </c>
      <c r="L21" s="1">
        <v>1.1</v>
      </c>
    </row>
    <row r="22" spans="1:12" ht="12.75">
      <c r="A22" s="1" t="s">
        <v>275</v>
      </c>
      <c r="B22" s="1">
        <v>0.5</v>
      </c>
      <c r="C22" s="1">
        <v>0.6</v>
      </c>
      <c r="D22" s="1">
        <v>0.7</v>
      </c>
      <c r="E22" s="1">
        <v>0.8</v>
      </c>
      <c r="F22" s="1">
        <v>0.9</v>
      </c>
      <c r="G22" s="1">
        <v>1</v>
      </c>
      <c r="H22" s="1">
        <v>0.9</v>
      </c>
      <c r="I22" s="1">
        <v>0.8</v>
      </c>
      <c r="J22" s="1">
        <v>0.7</v>
      </c>
      <c r="K22" s="1">
        <v>0.6</v>
      </c>
      <c r="L22" s="1">
        <v>0.5</v>
      </c>
    </row>
    <row r="23" spans="1:12" ht="12.75">
      <c r="A23" s="1" t="s">
        <v>419</v>
      </c>
      <c r="B23" s="1">
        <v>0.1</v>
      </c>
      <c r="C23" s="1">
        <v>0.11</v>
      </c>
      <c r="D23" s="1">
        <v>0.12</v>
      </c>
      <c r="E23" s="1">
        <v>0.11</v>
      </c>
      <c r="F23" s="1">
        <v>0.12</v>
      </c>
      <c r="G23" s="1">
        <v>0.2</v>
      </c>
      <c r="H23" s="1">
        <v>0.17</v>
      </c>
      <c r="I23" s="1">
        <v>0.25</v>
      </c>
      <c r="J23" s="1">
        <v>1</v>
      </c>
      <c r="K23" s="1">
        <v>0.11</v>
      </c>
      <c r="L23" s="1">
        <v>0.13</v>
      </c>
    </row>
    <row r="24" spans="1:12" ht="12.75">
      <c r="A24" s="1" t="s">
        <v>252</v>
      </c>
      <c r="B24" s="1">
        <v>0.11</v>
      </c>
      <c r="C24" s="1">
        <v>0.1</v>
      </c>
      <c r="D24" s="1">
        <v>0.11</v>
      </c>
      <c r="E24" s="1">
        <v>0.12</v>
      </c>
      <c r="F24" s="1">
        <v>0.13</v>
      </c>
      <c r="G24" s="1">
        <v>0.15</v>
      </c>
      <c r="H24" s="1">
        <v>0.2</v>
      </c>
      <c r="I24" s="1">
        <v>0.21</v>
      </c>
      <c r="J24" s="1">
        <v>1</v>
      </c>
      <c r="K24" s="1">
        <v>0.12</v>
      </c>
      <c r="L24" s="1">
        <v>0.12</v>
      </c>
    </row>
  </sheetData>
  <mergeCells count="2">
    <mergeCell ref="A3:L3"/>
    <mergeCell ref="C1:F1"/>
  </mergeCells>
  <hyperlinks>
    <hyperlink ref="C1" location="'основное меню'!A1" display="Перейти в основное мен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G19" sqref="G19:K19"/>
    </sheetView>
  </sheetViews>
  <sheetFormatPr defaultColWidth="9.00390625" defaultRowHeight="12.75"/>
  <sheetData>
    <row r="1" spans="1:21" ht="13.5" thickBo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"/>
      <c r="S1" s="1"/>
      <c r="T1" s="1"/>
      <c r="U1" s="1"/>
    </row>
    <row r="2" spans="1:21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"/>
      <c r="S2" s="1"/>
      <c r="T2" s="1"/>
      <c r="U2" s="1"/>
    </row>
    <row r="3" spans="1:2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"/>
      <c r="S3" s="1"/>
      <c r="T3" s="1"/>
      <c r="U3" s="1"/>
    </row>
    <row r="4" spans="1:2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"/>
      <c r="S4" s="1"/>
      <c r="T4" s="1"/>
      <c r="U4" s="1"/>
    </row>
    <row r="5" spans="1:21" ht="33">
      <c r="A5" s="13"/>
      <c r="B5" s="1"/>
      <c r="C5" s="14"/>
      <c r="D5" s="14"/>
      <c r="E5" s="14"/>
      <c r="F5" s="16" t="s">
        <v>40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"/>
      <c r="S5" s="1"/>
      <c r="T5" s="1"/>
      <c r="U5" s="1"/>
    </row>
    <row r="6" spans="1:2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"/>
      <c r="S6" s="1"/>
      <c r="T6" s="1"/>
      <c r="U6" s="1"/>
    </row>
    <row r="7" spans="1:2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"/>
      <c r="S7" s="1"/>
      <c r="T7" s="1"/>
      <c r="U7" s="1"/>
    </row>
    <row r="8" spans="1:21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"/>
      <c r="S8" s="1"/>
      <c r="T8" s="1"/>
      <c r="U8" s="1"/>
    </row>
    <row r="9" spans="1:21" ht="33">
      <c r="A9" s="13"/>
      <c r="B9" s="16" t="s">
        <v>41</v>
      </c>
      <c r="C9" s="14"/>
      <c r="D9" s="14"/>
      <c r="E9" s="14"/>
      <c r="F9" s="1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"/>
      <c r="S9" s="1"/>
      <c r="T9" s="1"/>
      <c r="U9" s="1"/>
    </row>
    <row r="10" spans="1:21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"/>
      <c r="S10" s="1"/>
      <c r="T10" s="1"/>
      <c r="U10" s="1"/>
    </row>
    <row r="11" spans="1:21" ht="18">
      <c r="A11" s="13"/>
      <c r="B11" s="14"/>
      <c r="C11" s="14"/>
      <c r="D11" s="14"/>
      <c r="E11" s="14"/>
      <c r="F11" s="14"/>
      <c r="G11" s="17" t="s">
        <v>42</v>
      </c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"/>
      <c r="S11" s="1"/>
      <c r="T11" s="1"/>
      <c r="U11" s="1"/>
    </row>
    <row r="12" spans="1:21" ht="12.7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"/>
      <c r="S12" s="1"/>
      <c r="T12" s="1"/>
      <c r="U12" s="1"/>
    </row>
    <row r="13" spans="1:21" ht="15">
      <c r="A13" s="13"/>
      <c r="B13" s="14"/>
      <c r="C13" s="14"/>
      <c r="D13" s="14"/>
      <c r="E13" s="14"/>
      <c r="F13" s="14"/>
      <c r="G13" s="236" t="s">
        <v>43</v>
      </c>
      <c r="H13" s="236"/>
      <c r="I13" s="236"/>
      <c r="J13" s="236"/>
      <c r="K13" s="236"/>
      <c r="L13" s="14"/>
      <c r="M13" s="14"/>
      <c r="N13" s="14"/>
      <c r="O13" s="14"/>
      <c r="P13" s="14"/>
      <c r="Q13" s="15"/>
      <c r="R13" s="1"/>
      <c r="S13" s="1"/>
      <c r="T13" s="1"/>
      <c r="U13" s="1"/>
    </row>
    <row r="14" spans="1:21" ht="12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"/>
      <c r="S14" s="1"/>
      <c r="T14" s="1"/>
      <c r="U14" s="1"/>
    </row>
    <row r="15" spans="1:21" ht="15">
      <c r="A15" s="13"/>
      <c r="B15" s="14"/>
      <c r="C15" s="14"/>
      <c r="D15" s="14"/>
      <c r="E15" s="14"/>
      <c r="F15" s="14"/>
      <c r="G15" s="236" t="s">
        <v>44</v>
      </c>
      <c r="H15" s="236"/>
      <c r="I15" s="236"/>
      <c r="J15" s="236"/>
      <c r="K15" s="236"/>
      <c r="L15" s="236"/>
      <c r="M15" s="14"/>
      <c r="N15" s="14"/>
      <c r="O15" s="14"/>
      <c r="P15" s="14"/>
      <c r="Q15" s="15"/>
      <c r="R15" s="1"/>
      <c r="S15" s="1"/>
      <c r="T15" s="1"/>
      <c r="U15" s="1"/>
    </row>
    <row r="16" spans="1:21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"/>
      <c r="S16" s="1"/>
      <c r="T16" s="1"/>
      <c r="U16" s="1"/>
    </row>
    <row r="17" spans="1:21" ht="15">
      <c r="A17" s="13"/>
      <c r="B17" s="14"/>
      <c r="C17" s="14"/>
      <c r="D17" s="14"/>
      <c r="E17" s="14"/>
      <c r="F17" s="19"/>
      <c r="G17" s="236" t="s">
        <v>45</v>
      </c>
      <c r="H17" s="236"/>
      <c r="I17" s="236"/>
      <c r="J17" s="236"/>
      <c r="K17" s="14"/>
      <c r="L17" s="14"/>
      <c r="M17" s="14"/>
      <c r="N17" s="14"/>
      <c r="O17" s="14"/>
      <c r="P17" s="14"/>
      <c r="Q17" s="15"/>
      <c r="R17" s="1"/>
      <c r="S17" s="1"/>
      <c r="T17" s="1"/>
      <c r="U17" s="1"/>
    </row>
    <row r="18" spans="1:21" ht="15">
      <c r="A18" s="13"/>
      <c r="B18" s="14"/>
      <c r="C18" s="14"/>
      <c r="D18" s="14"/>
      <c r="E18" s="14"/>
      <c r="F18" s="14"/>
      <c r="G18" s="14"/>
      <c r="H18" s="14"/>
      <c r="I18" s="14"/>
      <c r="J18" s="19"/>
      <c r="K18" s="14"/>
      <c r="L18" s="14"/>
      <c r="M18" s="14"/>
      <c r="N18" s="14"/>
      <c r="O18" s="14"/>
      <c r="P18" s="14"/>
      <c r="Q18" s="15"/>
      <c r="R18" s="1"/>
      <c r="S18" s="1"/>
      <c r="T18" s="1"/>
      <c r="U18" s="1"/>
    </row>
    <row r="19" spans="1:21" ht="15">
      <c r="A19" s="13"/>
      <c r="B19" s="14"/>
      <c r="C19" s="14"/>
      <c r="D19" s="14"/>
      <c r="E19" s="14"/>
      <c r="F19" s="14"/>
      <c r="G19" s="236" t="s">
        <v>46</v>
      </c>
      <c r="H19" s="236"/>
      <c r="I19" s="236"/>
      <c r="J19" s="236"/>
      <c r="K19" s="236"/>
      <c r="L19" s="14"/>
      <c r="M19" s="14"/>
      <c r="N19" s="14"/>
      <c r="O19" s="14"/>
      <c r="P19" s="14"/>
      <c r="Q19" s="15"/>
      <c r="R19" s="1"/>
      <c r="S19" s="1"/>
      <c r="T19" s="1"/>
      <c r="U19" s="1"/>
    </row>
    <row r="20" spans="1:2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"/>
      <c r="S20" s="1"/>
      <c r="T20" s="1"/>
      <c r="U20" s="1"/>
    </row>
    <row r="21" spans="1:21" ht="13.5" thickBo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"/>
      <c r="S21" s="1"/>
      <c r="T21" s="1"/>
      <c r="U21" s="1"/>
    </row>
    <row r="22" spans="1:21" ht="18">
      <c r="A22" s="20" t="s">
        <v>47</v>
      </c>
      <c r="B22" s="21"/>
      <c r="C22" s="2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"/>
      <c r="S22" s="1"/>
      <c r="T22" s="1"/>
      <c r="U22" s="1"/>
    </row>
    <row r="23" spans="1:21" ht="18">
      <c r="A23" s="23" t="s">
        <v>0</v>
      </c>
      <c r="B23" s="24"/>
      <c r="C23" s="2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"/>
      <c r="S23" s="1"/>
      <c r="T23" s="1"/>
      <c r="U23" s="1"/>
    </row>
    <row r="24" spans="1:21" ht="13.5" thickBot="1">
      <c r="A24" s="26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4">
    <mergeCell ref="G13:K13"/>
    <mergeCell ref="G15:L15"/>
    <mergeCell ref="G17:J17"/>
    <mergeCell ref="G19:K19"/>
  </mergeCells>
  <hyperlinks>
    <hyperlink ref="G13" location="'контрольная карта'!A1" display="Контрольная карта операции и такт линии"/>
    <hyperlink ref="G15" location="оборудование!A1" display="Количество оборудования на поточной линии"/>
    <hyperlink ref="G17" location="загрузка!A1" display="Расчет загрузки рабочих мест"/>
    <hyperlink ref="G19" location="площадь!A1" display="Определение производственной площади"/>
  </hyperlink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3"/>
    </sheetView>
  </sheetViews>
  <sheetFormatPr defaultColWidth="9.00390625" defaultRowHeight="12.75"/>
  <cols>
    <col min="1" max="1" width="9.125" style="1" customWidth="1"/>
    <col min="2" max="2" width="22.875" style="1" bestFit="1" customWidth="1"/>
    <col min="3" max="3" width="14.625" style="1" customWidth="1"/>
    <col min="4" max="4" width="11.25390625" style="1" customWidth="1"/>
    <col min="5" max="5" width="19.375" style="1" bestFit="1" customWidth="1"/>
    <col min="6" max="6" width="23.00390625" style="1" bestFit="1" customWidth="1"/>
    <col min="7" max="8" width="16.125" style="1" bestFit="1" customWidth="1"/>
    <col min="9" max="9" width="12.00390625" style="1" customWidth="1"/>
    <col min="10" max="16384" width="9.125" style="1" customWidth="1"/>
  </cols>
  <sheetData>
    <row r="1" spans="1:9" ht="12.75">
      <c r="A1" s="237" t="s">
        <v>48</v>
      </c>
      <c r="B1" s="231"/>
      <c r="C1" s="231"/>
      <c r="D1" s="231"/>
      <c r="E1" s="231"/>
      <c r="F1" s="231"/>
      <c r="G1" s="231"/>
      <c r="H1" s="231"/>
      <c r="I1" s="231"/>
    </row>
    <row r="2" spans="1:9" ht="12.75">
      <c r="A2" s="231"/>
      <c r="B2" s="231"/>
      <c r="C2" s="231"/>
      <c r="D2" s="231"/>
      <c r="E2" s="231"/>
      <c r="F2" s="231"/>
      <c r="G2" s="231"/>
      <c r="H2" s="231"/>
      <c r="I2" s="231"/>
    </row>
    <row r="3" spans="1:9" ht="12.75">
      <c r="A3" s="231"/>
      <c r="B3" s="231"/>
      <c r="C3" s="231"/>
      <c r="D3" s="231"/>
      <c r="E3" s="231"/>
      <c r="F3" s="231"/>
      <c r="G3" s="231"/>
      <c r="H3" s="231"/>
      <c r="I3" s="231"/>
    </row>
    <row r="6" spans="2:9" ht="12.75" customHeight="1">
      <c r="B6" s="238" t="s">
        <v>49</v>
      </c>
      <c r="C6" s="238" t="s">
        <v>31</v>
      </c>
      <c r="D6" s="238" t="s">
        <v>297</v>
      </c>
      <c r="E6" s="241" t="s">
        <v>442</v>
      </c>
      <c r="F6" s="241"/>
      <c r="G6" s="241"/>
      <c r="H6" s="241"/>
      <c r="I6" s="238" t="s">
        <v>290</v>
      </c>
    </row>
    <row r="7" spans="2:9" ht="39.75" customHeight="1">
      <c r="B7" s="239"/>
      <c r="C7" s="239"/>
      <c r="D7" s="240"/>
      <c r="E7" s="138" t="s">
        <v>302</v>
      </c>
      <c r="F7" s="138" t="s">
        <v>303</v>
      </c>
      <c r="G7" s="137" t="s">
        <v>304</v>
      </c>
      <c r="H7" s="137" t="s">
        <v>305</v>
      </c>
      <c r="I7" s="240"/>
    </row>
    <row r="8" spans="2:9" ht="27" customHeight="1">
      <c r="B8" s="31">
        <v>1</v>
      </c>
      <c r="C8" s="32"/>
      <c r="D8" s="32"/>
      <c r="E8" s="32"/>
      <c r="F8" s="32"/>
      <c r="G8" s="32"/>
      <c r="H8" s="32"/>
      <c r="I8" s="32"/>
    </row>
    <row r="9" spans="2:9" ht="27" customHeight="1">
      <c r="B9" s="31">
        <v>2</v>
      </c>
      <c r="C9" s="32"/>
      <c r="D9" s="32"/>
      <c r="E9" s="32"/>
      <c r="F9" s="32"/>
      <c r="G9" s="32"/>
      <c r="H9" s="32"/>
      <c r="I9" s="32"/>
    </row>
    <row r="10" spans="2:9" ht="27" customHeight="1">
      <c r="B10" s="31">
        <v>3</v>
      </c>
      <c r="C10" s="32"/>
      <c r="D10" s="32"/>
      <c r="E10" s="32"/>
      <c r="F10" s="32"/>
      <c r="G10" s="32"/>
      <c r="H10" s="32"/>
      <c r="I10" s="32"/>
    </row>
    <row r="11" spans="2:9" ht="26.25" customHeight="1">
      <c r="B11" s="31">
        <v>4</v>
      </c>
      <c r="C11" s="32"/>
      <c r="D11" s="32"/>
      <c r="E11" s="32"/>
      <c r="F11" s="32"/>
      <c r="G11" s="32"/>
      <c r="H11" s="32"/>
      <c r="I11" s="32"/>
    </row>
    <row r="12" spans="2:9" ht="12.75">
      <c r="B12" s="33"/>
      <c r="C12" s="14"/>
      <c r="D12" s="14"/>
      <c r="E12" s="14"/>
      <c r="F12" s="14"/>
      <c r="G12" s="14"/>
      <c r="H12" s="14"/>
      <c r="I12" s="14"/>
    </row>
    <row r="13" spans="3:9" ht="12.75">
      <c r="C13" s="14"/>
      <c r="D13" s="14"/>
      <c r="E13" s="14"/>
      <c r="F13" s="14"/>
      <c r="G13" s="14"/>
      <c r="H13" s="14"/>
      <c r="I13" s="14"/>
    </row>
    <row r="14" spans="2:9" ht="18">
      <c r="B14" s="37" t="s">
        <v>306</v>
      </c>
      <c r="C14" s="120"/>
      <c r="D14" s="14" t="s">
        <v>307</v>
      </c>
      <c r="E14" s="14"/>
      <c r="F14" s="14"/>
      <c r="G14" s="14"/>
      <c r="H14" s="14"/>
      <c r="I14" s="14"/>
    </row>
    <row r="20" ht="12.75" customHeight="1"/>
    <row r="34" ht="29.25" customHeight="1"/>
  </sheetData>
  <mergeCells count="6">
    <mergeCell ref="A1:I3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dcterms:created xsi:type="dcterms:W3CDTF">2010-04-16T17:35:08Z</dcterms:created>
  <dcterms:modified xsi:type="dcterms:W3CDTF">2010-06-13T20:12:07Z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